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$PIDERBEAM\0-Technical\0-Windom\Background\K8BA DATA\Original Files\"/>
    </mc:Choice>
  </mc:AlternateContent>
  <xr:revisionPtr revIDLastSave="0" documentId="13_ncr:1_{F05CCAAE-4201-421C-8303-3B450051B649}" xr6:coauthVersionLast="46" xr6:coauthVersionMax="46" xr10:uidLastSave="{00000000-0000-0000-0000-000000000000}"/>
  <bookViews>
    <workbookView xWindow="34452" yWindow="-108" windowWidth="20376" windowHeight="12816" xr2:uid="{00000000-000D-0000-FFFF-FFFF00000000}"/>
  </bookViews>
  <sheets>
    <sheet name="Sheet1" sheetId="2" r:id="rId1"/>
    <sheet name="Sheet2" sheetId="4" r:id="rId2"/>
    <sheet name="Sheet3" sheetId="5" r:id="rId3"/>
  </sheets>
  <definedNames>
    <definedName name="LastZ40_18" localSheetId="1">Sheet2!#REF!</definedName>
  </definedNames>
  <calcPr calcId="181029"/>
</workbook>
</file>

<file path=xl/calcChain.xml><?xml version="1.0" encoding="utf-8"?>
<calcChain xmlns="http://schemas.openxmlformats.org/spreadsheetml/2006/main">
  <c r="AH731" i="2" l="1"/>
  <c r="AG731" i="2"/>
  <c r="AF731" i="2"/>
  <c r="G731" i="5" s="1"/>
  <c r="AE731" i="2"/>
  <c r="AD731" i="2"/>
  <c r="AC731" i="2"/>
  <c r="AB731" i="2"/>
  <c r="AA731" i="2"/>
  <c r="Z731" i="2"/>
  <c r="Y731" i="2"/>
  <c r="F731" i="5" s="1"/>
  <c r="X731" i="2"/>
  <c r="W731" i="2"/>
  <c r="V731" i="2"/>
  <c r="U731" i="2"/>
  <c r="T731" i="2"/>
  <c r="S731" i="2"/>
  <c r="R731" i="2"/>
  <c r="Q731" i="2"/>
  <c r="E731" i="5" s="1"/>
  <c r="P731" i="2"/>
  <c r="O731" i="2"/>
  <c r="N731" i="2"/>
  <c r="D731" i="5" s="1"/>
  <c r="M731" i="2"/>
  <c r="L731" i="2"/>
  <c r="K731" i="2"/>
  <c r="J731" i="2"/>
  <c r="I731" i="2"/>
  <c r="H731" i="2"/>
  <c r="G731" i="2"/>
  <c r="F731" i="2"/>
  <c r="C731" i="5" s="1"/>
  <c r="E731" i="2"/>
  <c r="D731" i="2"/>
  <c r="C731" i="2"/>
  <c r="AH730" i="2"/>
  <c r="AG730" i="2"/>
  <c r="AF730" i="2"/>
  <c r="AE730" i="2"/>
  <c r="G730" i="5" s="1"/>
  <c r="AD730" i="2"/>
  <c r="AC730" i="2"/>
  <c r="AB730" i="2"/>
  <c r="AA730" i="2"/>
  <c r="Z730" i="2"/>
  <c r="Y730" i="2"/>
  <c r="X730" i="2"/>
  <c r="W730" i="2"/>
  <c r="V730" i="2"/>
  <c r="U730" i="2"/>
  <c r="T730" i="2"/>
  <c r="S730" i="2"/>
  <c r="R730" i="2"/>
  <c r="Q730" i="2"/>
  <c r="E730" i="5" s="1"/>
  <c r="P730" i="2"/>
  <c r="O730" i="2"/>
  <c r="N730" i="2"/>
  <c r="M730" i="2"/>
  <c r="L730" i="2"/>
  <c r="K730" i="2"/>
  <c r="J730" i="2"/>
  <c r="I730" i="2"/>
  <c r="H730" i="2"/>
  <c r="G730" i="2"/>
  <c r="C730" i="5" s="1"/>
  <c r="F730" i="2"/>
  <c r="E730" i="2"/>
  <c r="D730" i="2"/>
  <c r="C730" i="2"/>
  <c r="AH729" i="2"/>
  <c r="AG729" i="2"/>
  <c r="AF729" i="2"/>
  <c r="AE729" i="2"/>
  <c r="G729" i="5" s="1"/>
  <c r="AD729" i="2"/>
  <c r="AC729" i="2"/>
  <c r="AB729" i="2"/>
  <c r="AA729" i="2"/>
  <c r="Z729" i="2"/>
  <c r="Y729" i="2"/>
  <c r="X729" i="2"/>
  <c r="W729" i="2"/>
  <c r="V729" i="2"/>
  <c r="U729" i="2"/>
  <c r="T729" i="2"/>
  <c r="S729" i="2"/>
  <c r="R729" i="2"/>
  <c r="Q729" i="2"/>
  <c r="E729" i="5" s="1"/>
  <c r="P729" i="2"/>
  <c r="O729" i="2"/>
  <c r="N729" i="2"/>
  <c r="D729" i="5" s="1"/>
  <c r="M729" i="2"/>
  <c r="L729" i="2"/>
  <c r="K729" i="2"/>
  <c r="J729" i="2"/>
  <c r="I729" i="2"/>
  <c r="H729" i="2"/>
  <c r="G729" i="2"/>
  <c r="F729" i="2"/>
  <c r="E729" i="2"/>
  <c r="D729" i="2"/>
  <c r="C729" i="2"/>
  <c r="AH728" i="2"/>
  <c r="AG728" i="2"/>
  <c r="AF728" i="2"/>
  <c r="AE728" i="2"/>
  <c r="AD728" i="2"/>
  <c r="AC728" i="2"/>
  <c r="AB728" i="2"/>
  <c r="AA728" i="2"/>
  <c r="Z728" i="2"/>
  <c r="Y728" i="2"/>
  <c r="X728" i="2"/>
  <c r="W728" i="2"/>
  <c r="V728" i="2"/>
  <c r="U728" i="2"/>
  <c r="T728" i="2"/>
  <c r="S728" i="2"/>
  <c r="R728" i="2"/>
  <c r="Q728" i="2"/>
  <c r="E728" i="5" s="1"/>
  <c r="P728" i="2"/>
  <c r="O728" i="2"/>
  <c r="N728" i="2"/>
  <c r="D728" i="5" s="1"/>
  <c r="M728" i="2"/>
  <c r="L728" i="2"/>
  <c r="K728" i="2"/>
  <c r="J728" i="2"/>
  <c r="I728" i="2"/>
  <c r="H728" i="2"/>
  <c r="G728" i="2"/>
  <c r="F728" i="2"/>
  <c r="E728" i="2"/>
  <c r="D728" i="2"/>
  <c r="C728" i="2"/>
  <c r="AH727" i="2"/>
  <c r="AG727" i="2"/>
  <c r="AF727" i="2"/>
  <c r="AE727" i="2"/>
  <c r="G727" i="5" s="1"/>
  <c r="AD727" i="2"/>
  <c r="AC727" i="2"/>
  <c r="AB727" i="2"/>
  <c r="AA727" i="2"/>
  <c r="Z727" i="2"/>
  <c r="Y727" i="2"/>
  <c r="X727" i="2"/>
  <c r="W727" i="2"/>
  <c r="V727" i="2"/>
  <c r="U727" i="2"/>
  <c r="T727" i="2"/>
  <c r="S727" i="2"/>
  <c r="R727" i="2"/>
  <c r="Q727" i="2"/>
  <c r="P727" i="2"/>
  <c r="O727" i="2"/>
  <c r="N727" i="2"/>
  <c r="M727" i="2"/>
  <c r="L727" i="2"/>
  <c r="K727" i="2"/>
  <c r="J727" i="2"/>
  <c r="I727" i="2"/>
  <c r="H727" i="2"/>
  <c r="G727" i="2"/>
  <c r="F727" i="2"/>
  <c r="E727" i="2"/>
  <c r="D727" i="2"/>
  <c r="C727" i="2"/>
  <c r="AH723" i="2"/>
  <c r="AG723" i="2"/>
  <c r="AF723" i="2"/>
  <c r="AE723" i="2"/>
  <c r="AD723" i="2"/>
  <c r="AC723" i="2"/>
  <c r="AB723" i="2"/>
  <c r="AA723" i="2"/>
  <c r="Z723" i="2"/>
  <c r="Y723" i="2"/>
  <c r="X723" i="2"/>
  <c r="W723" i="2"/>
  <c r="V723" i="2"/>
  <c r="U723" i="2"/>
  <c r="T723" i="2"/>
  <c r="S723" i="2"/>
  <c r="R723" i="2"/>
  <c r="Q723" i="2"/>
  <c r="E723" i="5" s="1"/>
  <c r="P723" i="2"/>
  <c r="O723" i="2"/>
  <c r="N723" i="2"/>
  <c r="D723" i="5" s="1"/>
  <c r="M723" i="2"/>
  <c r="L723" i="2"/>
  <c r="K723" i="2"/>
  <c r="J723" i="2"/>
  <c r="I723" i="2"/>
  <c r="H723" i="2"/>
  <c r="G723" i="2"/>
  <c r="F723" i="2"/>
  <c r="E723" i="2"/>
  <c r="D723" i="2"/>
  <c r="C723" i="2"/>
  <c r="AH722" i="2"/>
  <c r="AG722" i="2"/>
  <c r="AF722" i="2"/>
  <c r="AE722" i="2"/>
  <c r="AD722" i="2"/>
  <c r="AC722" i="2"/>
  <c r="AB722" i="2"/>
  <c r="AA722" i="2"/>
  <c r="Z722" i="2"/>
  <c r="Y722" i="2"/>
  <c r="X722" i="2"/>
  <c r="W722" i="2"/>
  <c r="V722" i="2"/>
  <c r="U722" i="2"/>
  <c r="T722" i="2"/>
  <c r="S722" i="2"/>
  <c r="R722" i="2"/>
  <c r="Q722" i="2"/>
  <c r="E722" i="5" s="1"/>
  <c r="P722" i="2"/>
  <c r="O722" i="2"/>
  <c r="N722" i="2"/>
  <c r="M722" i="2"/>
  <c r="L722" i="2"/>
  <c r="K722" i="2"/>
  <c r="J722" i="2"/>
  <c r="I722" i="2"/>
  <c r="H722" i="2"/>
  <c r="G722" i="2"/>
  <c r="C722" i="5" s="1"/>
  <c r="F722" i="2"/>
  <c r="E722" i="2"/>
  <c r="D722" i="2"/>
  <c r="C722" i="2"/>
  <c r="AH721" i="2"/>
  <c r="AG721" i="2"/>
  <c r="AF721" i="2"/>
  <c r="AE721" i="2"/>
  <c r="AD721" i="2"/>
  <c r="AC721" i="2"/>
  <c r="AB721" i="2"/>
  <c r="AA721" i="2"/>
  <c r="Z721" i="2"/>
  <c r="Y721" i="2"/>
  <c r="X721" i="2"/>
  <c r="W721" i="2"/>
  <c r="V721" i="2"/>
  <c r="U721" i="2"/>
  <c r="T721" i="2"/>
  <c r="S721" i="2"/>
  <c r="R721" i="2"/>
  <c r="Q721" i="2"/>
  <c r="E721" i="5" s="1"/>
  <c r="P721" i="2"/>
  <c r="O721" i="2"/>
  <c r="N721" i="2"/>
  <c r="D721" i="5" s="1"/>
  <c r="M721" i="2"/>
  <c r="L721" i="2"/>
  <c r="K721" i="2"/>
  <c r="J721" i="2"/>
  <c r="I721" i="2"/>
  <c r="H721" i="2"/>
  <c r="G721" i="2"/>
  <c r="F721" i="2"/>
  <c r="E721" i="2"/>
  <c r="D721" i="2"/>
  <c r="C721" i="2"/>
  <c r="AH720" i="2"/>
  <c r="AG720" i="2"/>
  <c r="AF720" i="2"/>
  <c r="AE720" i="2"/>
  <c r="AD720" i="2"/>
  <c r="AC720" i="2"/>
  <c r="AB720" i="2"/>
  <c r="AA720" i="2"/>
  <c r="Z720" i="2"/>
  <c r="Y720" i="2"/>
  <c r="X720" i="2"/>
  <c r="W720" i="2"/>
  <c r="V720" i="2"/>
  <c r="U720" i="2"/>
  <c r="T720" i="2"/>
  <c r="S720" i="2"/>
  <c r="R720" i="2"/>
  <c r="Q720" i="2"/>
  <c r="E720" i="5" s="1"/>
  <c r="P720" i="2"/>
  <c r="O720" i="2"/>
  <c r="N720" i="2"/>
  <c r="D720" i="5" s="1"/>
  <c r="M720" i="2"/>
  <c r="L720" i="2"/>
  <c r="K720" i="2"/>
  <c r="J720" i="2"/>
  <c r="I720" i="2"/>
  <c r="H720" i="2"/>
  <c r="G720" i="2"/>
  <c r="F720" i="2"/>
  <c r="E720" i="2"/>
  <c r="D720" i="2"/>
  <c r="C720" i="2"/>
  <c r="AH719" i="2"/>
  <c r="AG719" i="2"/>
  <c r="AF719" i="2"/>
  <c r="AE719" i="2"/>
  <c r="AD719" i="2"/>
  <c r="AC719" i="2"/>
  <c r="AB719" i="2"/>
  <c r="AA719" i="2"/>
  <c r="Z719" i="2"/>
  <c r="Y719" i="2"/>
  <c r="X719" i="2"/>
  <c r="W719" i="2"/>
  <c r="V719" i="2"/>
  <c r="U719" i="2"/>
  <c r="T719" i="2"/>
  <c r="S719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D719" i="2"/>
  <c r="C719" i="2"/>
  <c r="AH715" i="2"/>
  <c r="AG715" i="2"/>
  <c r="AF715" i="2"/>
  <c r="G715" i="5" s="1"/>
  <c r="AE715" i="2"/>
  <c r="AD715" i="2"/>
  <c r="AC715" i="2"/>
  <c r="AB715" i="2"/>
  <c r="AA715" i="2"/>
  <c r="Z715" i="2"/>
  <c r="Y715" i="2"/>
  <c r="X715" i="2"/>
  <c r="W715" i="2"/>
  <c r="V715" i="2"/>
  <c r="U715" i="2"/>
  <c r="T715" i="2"/>
  <c r="S715" i="2"/>
  <c r="R715" i="2"/>
  <c r="Q715" i="2"/>
  <c r="E715" i="5" s="1"/>
  <c r="P715" i="2"/>
  <c r="O715" i="2"/>
  <c r="N715" i="2"/>
  <c r="D715" i="5" s="1"/>
  <c r="M715" i="2"/>
  <c r="L715" i="2"/>
  <c r="K715" i="2"/>
  <c r="J715" i="2"/>
  <c r="I715" i="2"/>
  <c r="H715" i="2"/>
  <c r="G715" i="2"/>
  <c r="F715" i="2"/>
  <c r="E715" i="2"/>
  <c r="D715" i="2"/>
  <c r="C715" i="2"/>
  <c r="AH714" i="2"/>
  <c r="AG714" i="2"/>
  <c r="AF714" i="2"/>
  <c r="AE714" i="2"/>
  <c r="AD714" i="2"/>
  <c r="AC714" i="2"/>
  <c r="AB714" i="2"/>
  <c r="AA714" i="2"/>
  <c r="Z714" i="2"/>
  <c r="Y714" i="2"/>
  <c r="X714" i="2"/>
  <c r="W714" i="2"/>
  <c r="V714" i="2"/>
  <c r="U714" i="2"/>
  <c r="T714" i="2"/>
  <c r="S714" i="2"/>
  <c r="R714" i="2"/>
  <c r="Q714" i="2"/>
  <c r="E714" i="5" s="1"/>
  <c r="P714" i="2"/>
  <c r="O714" i="2"/>
  <c r="N714" i="2"/>
  <c r="M714" i="2"/>
  <c r="L714" i="2"/>
  <c r="K714" i="2"/>
  <c r="J714" i="2"/>
  <c r="I714" i="2"/>
  <c r="H714" i="2"/>
  <c r="G714" i="2"/>
  <c r="C714" i="5" s="1"/>
  <c r="F714" i="2"/>
  <c r="E714" i="2"/>
  <c r="D714" i="2"/>
  <c r="C714" i="2"/>
  <c r="AH713" i="2"/>
  <c r="AG713" i="2"/>
  <c r="AF713" i="2"/>
  <c r="AE713" i="2"/>
  <c r="AD713" i="2"/>
  <c r="AC713" i="2"/>
  <c r="AB713" i="2"/>
  <c r="AA713" i="2"/>
  <c r="Z713" i="2"/>
  <c r="Y713" i="2"/>
  <c r="X713" i="2"/>
  <c r="W713" i="2"/>
  <c r="V713" i="2"/>
  <c r="U713" i="2"/>
  <c r="T713" i="2"/>
  <c r="S713" i="2"/>
  <c r="R713" i="2"/>
  <c r="Q713" i="2"/>
  <c r="E713" i="5" s="1"/>
  <c r="P713" i="2"/>
  <c r="O713" i="2"/>
  <c r="N713" i="2"/>
  <c r="D713" i="5" s="1"/>
  <c r="M713" i="2"/>
  <c r="L713" i="2"/>
  <c r="K713" i="2"/>
  <c r="J713" i="2"/>
  <c r="I713" i="2"/>
  <c r="H713" i="2"/>
  <c r="G713" i="2"/>
  <c r="F713" i="2"/>
  <c r="E713" i="2"/>
  <c r="D713" i="2"/>
  <c r="C713" i="2"/>
  <c r="AH712" i="2"/>
  <c r="AG712" i="2"/>
  <c r="AF712" i="2"/>
  <c r="AE712" i="2"/>
  <c r="AD712" i="2"/>
  <c r="AC712" i="2"/>
  <c r="AB712" i="2"/>
  <c r="AA712" i="2"/>
  <c r="Z712" i="2"/>
  <c r="Y712" i="2"/>
  <c r="F712" i="5" s="1"/>
  <c r="X712" i="2"/>
  <c r="W712" i="2"/>
  <c r="V712" i="2"/>
  <c r="U712" i="2"/>
  <c r="T712" i="2"/>
  <c r="S712" i="2"/>
  <c r="R712" i="2"/>
  <c r="Q712" i="2"/>
  <c r="E712" i="5" s="1"/>
  <c r="P712" i="2"/>
  <c r="O712" i="2"/>
  <c r="N712" i="2"/>
  <c r="D712" i="5" s="1"/>
  <c r="M712" i="2"/>
  <c r="L712" i="2"/>
  <c r="K712" i="2"/>
  <c r="J712" i="2"/>
  <c r="I712" i="2"/>
  <c r="H712" i="2"/>
  <c r="G712" i="2"/>
  <c r="F712" i="2"/>
  <c r="E712" i="2"/>
  <c r="D712" i="2"/>
  <c r="C712" i="2"/>
  <c r="AH711" i="2"/>
  <c r="AG711" i="2"/>
  <c r="AF711" i="2"/>
  <c r="AE711" i="2"/>
  <c r="AD711" i="2"/>
  <c r="AC711" i="2"/>
  <c r="AB711" i="2"/>
  <c r="AA711" i="2"/>
  <c r="Z711" i="2"/>
  <c r="Y711" i="2"/>
  <c r="F711" i="5" s="1"/>
  <c r="X711" i="2"/>
  <c r="W711" i="2"/>
  <c r="V711" i="2"/>
  <c r="U711" i="2"/>
  <c r="T711" i="2"/>
  <c r="S711" i="2"/>
  <c r="R711" i="2"/>
  <c r="Q711" i="2"/>
  <c r="P711" i="2"/>
  <c r="O711" i="2"/>
  <c r="N711" i="2"/>
  <c r="M711" i="2"/>
  <c r="L711" i="2"/>
  <c r="K711" i="2"/>
  <c r="J711" i="2"/>
  <c r="I711" i="2"/>
  <c r="H711" i="2"/>
  <c r="G711" i="2"/>
  <c r="F711" i="2"/>
  <c r="E711" i="2"/>
  <c r="D711" i="2"/>
  <c r="C711" i="2"/>
  <c r="AH707" i="2"/>
  <c r="AG707" i="2"/>
  <c r="AF707" i="2"/>
  <c r="G707" i="5" s="1"/>
  <c r="AE707" i="2"/>
  <c r="AD707" i="2"/>
  <c r="AC707" i="2"/>
  <c r="AB707" i="2"/>
  <c r="AA707" i="2"/>
  <c r="Z707" i="2"/>
  <c r="Y707" i="2"/>
  <c r="F707" i="5" s="1"/>
  <c r="X707" i="2"/>
  <c r="W707" i="2"/>
  <c r="V707" i="2"/>
  <c r="U707" i="2"/>
  <c r="T707" i="2"/>
  <c r="S707" i="2"/>
  <c r="R707" i="2"/>
  <c r="Q707" i="2"/>
  <c r="E707" i="5" s="1"/>
  <c r="P707" i="2"/>
  <c r="O707" i="2"/>
  <c r="N707" i="2"/>
  <c r="D707" i="5" s="1"/>
  <c r="M707" i="2"/>
  <c r="L707" i="2"/>
  <c r="K707" i="2"/>
  <c r="J707" i="2"/>
  <c r="I707" i="2"/>
  <c r="H707" i="2"/>
  <c r="G707" i="2"/>
  <c r="F707" i="2"/>
  <c r="E707" i="2"/>
  <c r="D707" i="2"/>
  <c r="C707" i="2"/>
  <c r="AH706" i="2"/>
  <c r="AG706" i="2"/>
  <c r="AF706" i="2"/>
  <c r="AE706" i="2"/>
  <c r="AD706" i="2"/>
  <c r="AC706" i="2"/>
  <c r="AB706" i="2"/>
  <c r="AA706" i="2"/>
  <c r="Z706" i="2"/>
  <c r="Y706" i="2"/>
  <c r="X706" i="2"/>
  <c r="W706" i="2"/>
  <c r="V706" i="2"/>
  <c r="U706" i="2"/>
  <c r="T706" i="2"/>
  <c r="S706" i="2"/>
  <c r="R706" i="2"/>
  <c r="Q706" i="2"/>
  <c r="E706" i="5" s="1"/>
  <c r="P706" i="2"/>
  <c r="O706" i="2"/>
  <c r="N706" i="2"/>
  <c r="M706" i="2"/>
  <c r="L706" i="2"/>
  <c r="K706" i="2"/>
  <c r="J706" i="2"/>
  <c r="I706" i="2"/>
  <c r="H706" i="2"/>
  <c r="G706" i="2"/>
  <c r="C706" i="5" s="1"/>
  <c r="F706" i="2"/>
  <c r="E706" i="2"/>
  <c r="D706" i="2"/>
  <c r="C706" i="2"/>
  <c r="AH705" i="2"/>
  <c r="AG705" i="2"/>
  <c r="AF705" i="2"/>
  <c r="AE705" i="2"/>
  <c r="AD705" i="2"/>
  <c r="AC705" i="2"/>
  <c r="AB705" i="2"/>
  <c r="AA705" i="2"/>
  <c r="Z705" i="2"/>
  <c r="Y705" i="2"/>
  <c r="F705" i="5" s="1"/>
  <c r="X705" i="2"/>
  <c r="W705" i="2"/>
  <c r="V705" i="2"/>
  <c r="U705" i="2"/>
  <c r="T705" i="2"/>
  <c r="S705" i="2"/>
  <c r="R705" i="2"/>
  <c r="Q705" i="2"/>
  <c r="E705" i="5" s="1"/>
  <c r="P705" i="2"/>
  <c r="O705" i="2"/>
  <c r="N705" i="2"/>
  <c r="D705" i="5" s="1"/>
  <c r="M705" i="2"/>
  <c r="L705" i="2"/>
  <c r="K705" i="2"/>
  <c r="J705" i="2"/>
  <c r="I705" i="2"/>
  <c r="H705" i="2"/>
  <c r="G705" i="2"/>
  <c r="F705" i="2"/>
  <c r="E705" i="2"/>
  <c r="D705" i="2"/>
  <c r="C705" i="2"/>
  <c r="AH704" i="2"/>
  <c r="AG704" i="2"/>
  <c r="AF704" i="2"/>
  <c r="AE704" i="2"/>
  <c r="AD704" i="2"/>
  <c r="AC704" i="2"/>
  <c r="AB704" i="2"/>
  <c r="AA704" i="2"/>
  <c r="Z704" i="2"/>
  <c r="Y704" i="2"/>
  <c r="F704" i="5" s="1"/>
  <c r="X704" i="2"/>
  <c r="W704" i="2"/>
  <c r="V704" i="2"/>
  <c r="U704" i="2"/>
  <c r="T704" i="2"/>
  <c r="S704" i="2"/>
  <c r="R704" i="2"/>
  <c r="Q704" i="2"/>
  <c r="E704" i="5" s="1"/>
  <c r="P704" i="2"/>
  <c r="O704" i="2"/>
  <c r="N704" i="2"/>
  <c r="D704" i="5" s="1"/>
  <c r="M704" i="2"/>
  <c r="L704" i="2"/>
  <c r="K704" i="2"/>
  <c r="J704" i="2"/>
  <c r="I704" i="2"/>
  <c r="H704" i="2"/>
  <c r="G704" i="2"/>
  <c r="F704" i="2"/>
  <c r="E704" i="2"/>
  <c r="D704" i="2"/>
  <c r="C704" i="2"/>
  <c r="AH703" i="2"/>
  <c r="AG703" i="2"/>
  <c r="AF703" i="2"/>
  <c r="AE703" i="2"/>
  <c r="AD703" i="2"/>
  <c r="AC703" i="2"/>
  <c r="AB703" i="2"/>
  <c r="AA703" i="2"/>
  <c r="Z703" i="2"/>
  <c r="Y703" i="2"/>
  <c r="F703" i="5" s="1"/>
  <c r="X703" i="2"/>
  <c r="W703" i="2"/>
  <c r="V703" i="2"/>
  <c r="U703" i="2"/>
  <c r="T703" i="2"/>
  <c r="S703" i="2"/>
  <c r="R703" i="2"/>
  <c r="Q703" i="2"/>
  <c r="P703" i="2"/>
  <c r="O703" i="2"/>
  <c r="N703" i="2"/>
  <c r="M703" i="2"/>
  <c r="L703" i="2"/>
  <c r="K703" i="2"/>
  <c r="J703" i="2"/>
  <c r="I703" i="2"/>
  <c r="H703" i="2"/>
  <c r="G703" i="2"/>
  <c r="F703" i="2"/>
  <c r="E703" i="2"/>
  <c r="D703" i="2"/>
  <c r="C703" i="2"/>
  <c r="AH699" i="2"/>
  <c r="AG699" i="2"/>
  <c r="AF699" i="2"/>
  <c r="G699" i="5" s="1"/>
  <c r="AE699" i="2"/>
  <c r="AD699" i="2"/>
  <c r="AC699" i="2"/>
  <c r="AB699" i="2"/>
  <c r="AA699" i="2"/>
  <c r="Z699" i="2"/>
  <c r="Y699" i="2"/>
  <c r="F699" i="5" s="1"/>
  <c r="X699" i="2"/>
  <c r="W699" i="2"/>
  <c r="V699" i="2"/>
  <c r="U699" i="2"/>
  <c r="T699" i="2"/>
  <c r="S699" i="2"/>
  <c r="R699" i="2"/>
  <c r="Q699" i="2"/>
  <c r="E699" i="5" s="1"/>
  <c r="P699" i="2"/>
  <c r="O699" i="2"/>
  <c r="N699" i="2"/>
  <c r="D699" i="5" s="1"/>
  <c r="M699" i="2"/>
  <c r="L699" i="2"/>
  <c r="K699" i="2"/>
  <c r="J699" i="2"/>
  <c r="I699" i="2"/>
  <c r="H699" i="2"/>
  <c r="G699" i="2"/>
  <c r="F699" i="2"/>
  <c r="E699" i="2"/>
  <c r="D699" i="2"/>
  <c r="C699" i="2"/>
  <c r="AH698" i="2"/>
  <c r="AG698" i="2"/>
  <c r="AF698" i="2"/>
  <c r="AE698" i="2"/>
  <c r="AD698" i="2"/>
  <c r="AC698" i="2"/>
  <c r="AB698" i="2"/>
  <c r="AA698" i="2"/>
  <c r="Z698" i="2"/>
  <c r="Y698" i="2"/>
  <c r="X698" i="2"/>
  <c r="W698" i="2"/>
  <c r="V698" i="2"/>
  <c r="U698" i="2"/>
  <c r="T698" i="2"/>
  <c r="S698" i="2"/>
  <c r="R698" i="2"/>
  <c r="Q698" i="2"/>
  <c r="E698" i="5" s="1"/>
  <c r="P698" i="2"/>
  <c r="O698" i="2"/>
  <c r="N698" i="2"/>
  <c r="M698" i="2"/>
  <c r="L698" i="2"/>
  <c r="K698" i="2"/>
  <c r="J698" i="2"/>
  <c r="I698" i="2"/>
  <c r="H698" i="2"/>
  <c r="G698" i="2"/>
  <c r="C698" i="5" s="1"/>
  <c r="F698" i="2"/>
  <c r="E698" i="2"/>
  <c r="D698" i="2"/>
  <c r="C698" i="2"/>
  <c r="AH697" i="2"/>
  <c r="AG697" i="2"/>
  <c r="AF697" i="2"/>
  <c r="AE697" i="2"/>
  <c r="AD697" i="2"/>
  <c r="AC697" i="2"/>
  <c r="AB697" i="2"/>
  <c r="AA697" i="2"/>
  <c r="Z697" i="2"/>
  <c r="Y697" i="2"/>
  <c r="F697" i="5" s="1"/>
  <c r="X697" i="2"/>
  <c r="W697" i="2"/>
  <c r="V697" i="2"/>
  <c r="U697" i="2"/>
  <c r="T697" i="2"/>
  <c r="S697" i="2"/>
  <c r="R697" i="2"/>
  <c r="Q697" i="2"/>
  <c r="E697" i="5" s="1"/>
  <c r="P697" i="2"/>
  <c r="O697" i="2"/>
  <c r="N697" i="2"/>
  <c r="M697" i="2"/>
  <c r="L697" i="2"/>
  <c r="K697" i="2"/>
  <c r="J697" i="2"/>
  <c r="I697" i="2"/>
  <c r="H697" i="2"/>
  <c r="G697" i="2"/>
  <c r="F697" i="2"/>
  <c r="E697" i="2"/>
  <c r="D697" i="2"/>
  <c r="C697" i="2"/>
  <c r="AH696" i="2"/>
  <c r="AG696" i="2"/>
  <c r="AF696" i="2"/>
  <c r="AE696" i="2"/>
  <c r="AD696" i="2"/>
  <c r="AC696" i="2"/>
  <c r="AB696" i="2"/>
  <c r="AA696" i="2"/>
  <c r="Z696" i="2"/>
  <c r="Y696" i="2"/>
  <c r="F696" i="5" s="1"/>
  <c r="X696" i="2"/>
  <c r="W696" i="2"/>
  <c r="V696" i="2"/>
  <c r="U696" i="2"/>
  <c r="T696" i="2"/>
  <c r="S696" i="2"/>
  <c r="R696" i="2"/>
  <c r="Q696" i="2"/>
  <c r="E696" i="5" s="1"/>
  <c r="P696" i="2"/>
  <c r="O696" i="2"/>
  <c r="N696" i="2"/>
  <c r="M696" i="2"/>
  <c r="L696" i="2"/>
  <c r="K696" i="2"/>
  <c r="J696" i="2"/>
  <c r="I696" i="2"/>
  <c r="H696" i="2"/>
  <c r="G696" i="2"/>
  <c r="F696" i="2"/>
  <c r="E696" i="2"/>
  <c r="D696" i="2"/>
  <c r="C696" i="2"/>
  <c r="AH695" i="2"/>
  <c r="AG695" i="2"/>
  <c r="AF695" i="2"/>
  <c r="AE695" i="2"/>
  <c r="AD695" i="2"/>
  <c r="AC695" i="2"/>
  <c r="AB695" i="2"/>
  <c r="AA695" i="2"/>
  <c r="Z695" i="2"/>
  <c r="Y695" i="2"/>
  <c r="F695" i="5" s="1"/>
  <c r="X695" i="2"/>
  <c r="W695" i="2"/>
  <c r="V695" i="2"/>
  <c r="U695" i="2"/>
  <c r="T695" i="2"/>
  <c r="S695" i="2"/>
  <c r="R695" i="2"/>
  <c r="Q695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D695" i="2"/>
  <c r="C695" i="2"/>
  <c r="AH691" i="2"/>
  <c r="AG691" i="2"/>
  <c r="AF691" i="2"/>
  <c r="G691" i="5" s="1"/>
  <c r="AE691" i="2"/>
  <c r="AD691" i="2"/>
  <c r="AC691" i="2"/>
  <c r="AB691" i="2"/>
  <c r="AA691" i="2"/>
  <c r="Z691" i="2"/>
  <c r="Y691" i="2"/>
  <c r="F691" i="5" s="1"/>
  <c r="X691" i="2"/>
  <c r="W691" i="2"/>
  <c r="V691" i="2"/>
  <c r="U691" i="2"/>
  <c r="T691" i="2"/>
  <c r="S691" i="2"/>
  <c r="R691" i="2"/>
  <c r="Q691" i="2"/>
  <c r="E691" i="5" s="1"/>
  <c r="P691" i="2"/>
  <c r="O691" i="2"/>
  <c r="N691" i="2"/>
  <c r="M691" i="2"/>
  <c r="L691" i="2"/>
  <c r="K691" i="2"/>
  <c r="J691" i="2"/>
  <c r="I691" i="2"/>
  <c r="H691" i="2"/>
  <c r="G691" i="2"/>
  <c r="C691" i="5" s="1"/>
  <c r="F691" i="2"/>
  <c r="E691" i="2"/>
  <c r="D691" i="2"/>
  <c r="C691" i="2"/>
  <c r="AH690" i="2"/>
  <c r="AG690" i="2"/>
  <c r="AF690" i="2"/>
  <c r="AE690" i="2"/>
  <c r="AD690" i="2"/>
  <c r="AC690" i="2"/>
  <c r="AB690" i="2"/>
  <c r="AA690" i="2"/>
  <c r="Z690" i="2"/>
  <c r="Y690" i="2"/>
  <c r="X690" i="2"/>
  <c r="W690" i="2"/>
  <c r="V690" i="2"/>
  <c r="U690" i="2"/>
  <c r="T690" i="2"/>
  <c r="S690" i="2"/>
  <c r="R690" i="2"/>
  <c r="Q690" i="2"/>
  <c r="E690" i="5" s="1"/>
  <c r="P690" i="2"/>
  <c r="O690" i="2"/>
  <c r="N690" i="2"/>
  <c r="M690" i="2"/>
  <c r="L690" i="2"/>
  <c r="K690" i="2"/>
  <c r="J690" i="2"/>
  <c r="I690" i="2"/>
  <c r="H690" i="2"/>
  <c r="G690" i="2"/>
  <c r="C690" i="5" s="1"/>
  <c r="F690" i="2"/>
  <c r="E690" i="2"/>
  <c r="D690" i="2"/>
  <c r="C690" i="2"/>
  <c r="AH689" i="2"/>
  <c r="AG689" i="2"/>
  <c r="AF689" i="2"/>
  <c r="AE689" i="2"/>
  <c r="AD689" i="2"/>
  <c r="AC689" i="2"/>
  <c r="AB689" i="2"/>
  <c r="AA689" i="2"/>
  <c r="Z689" i="2"/>
  <c r="Y689" i="2"/>
  <c r="F689" i="5" s="1"/>
  <c r="X689" i="2"/>
  <c r="W689" i="2"/>
  <c r="V689" i="2"/>
  <c r="U689" i="2"/>
  <c r="T689" i="2"/>
  <c r="S689" i="2"/>
  <c r="R689" i="2"/>
  <c r="Q689" i="2"/>
  <c r="E689" i="5" s="1"/>
  <c r="P689" i="2"/>
  <c r="O689" i="2"/>
  <c r="N689" i="2"/>
  <c r="M689" i="2"/>
  <c r="L689" i="2"/>
  <c r="K689" i="2"/>
  <c r="J689" i="2"/>
  <c r="I689" i="2"/>
  <c r="H689" i="2"/>
  <c r="G689" i="2"/>
  <c r="F689" i="2"/>
  <c r="E689" i="2"/>
  <c r="D689" i="2"/>
  <c r="C689" i="2"/>
  <c r="AH688" i="2"/>
  <c r="AG688" i="2"/>
  <c r="AF688" i="2"/>
  <c r="AE688" i="2"/>
  <c r="AD688" i="2"/>
  <c r="AC688" i="2"/>
  <c r="AB688" i="2"/>
  <c r="AA688" i="2"/>
  <c r="Z688" i="2"/>
  <c r="Y688" i="2"/>
  <c r="F688" i="5" s="1"/>
  <c r="X688" i="2"/>
  <c r="W688" i="2"/>
  <c r="V688" i="2"/>
  <c r="U688" i="2"/>
  <c r="T688" i="2"/>
  <c r="S688" i="2"/>
  <c r="R688" i="2"/>
  <c r="Q688" i="2"/>
  <c r="E688" i="5" s="1"/>
  <c r="P688" i="2"/>
  <c r="O688" i="2"/>
  <c r="N688" i="2"/>
  <c r="M688" i="2"/>
  <c r="L688" i="2"/>
  <c r="K688" i="2"/>
  <c r="J688" i="2"/>
  <c r="I688" i="2"/>
  <c r="H688" i="2"/>
  <c r="G688" i="2"/>
  <c r="F688" i="2"/>
  <c r="E688" i="2"/>
  <c r="D688" i="2"/>
  <c r="C688" i="2"/>
  <c r="AH687" i="2"/>
  <c r="AG687" i="2"/>
  <c r="AF687" i="2"/>
  <c r="AE687" i="2"/>
  <c r="AD687" i="2"/>
  <c r="AC687" i="2"/>
  <c r="AB687" i="2"/>
  <c r="AA687" i="2"/>
  <c r="Z687" i="2"/>
  <c r="Y687" i="2"/>
  <c r="X687" i="2"/>
  <c r="W687" i="2"/>
  <c r="V687" i="2"/>
  <c r="U687" i="2"/>
  <c r="T687" i="2"/>
  <c r="S687" i="2"/>
  <c r="R687" i="2"/>
  <c r="Q687" i="2"/>
  <c r="P687" i="2"/>
  <c r="O687" i="2"/>
  <c r="N687" i="2"/>
  <c r="M687" i="2"/>
  <c r="L687" i="2"/>
  <c r="K687" i="2"/>
  <c r="J687" i="2"/>
  <c r="I687" i="2"/>
  <c r="H687" i="2"/>
  <c r="G687" i="2"/>
  <c r="F687" i="2"/>
  <c r="E687" i="2"/>
  <c r="D687" i="2"/>
  <c r="C687" i="2"/>
  <c r="AH683" i="2"/>
  <c r="AG683" i="2"/>
  <c r="AF683" i="2"/>
  <c r="G683" i="5" s="1"/>
  <c r="AE683" i="2"/>
  <c r="AD683" i="2"/>
  <c r="AC683" i="2"/>
  <c r="AB683" i="2"/>
  <c r="AA683" i="2"/>
  <c r="Z683" i="2"/>
  <c r="Y683" i="2"/>
  <c r="X683" i="2"/>
  <c r="W683" i="2"/>
  <c r="V683" i="2"/>
  <c r="U683" i="2"/>
  <c r="T683" i="2"/>
  <c r="S683" i="2"/>
  <c r="R683" i="2"/>
  <c r="Q683" i="2"/>
  <c r="P683" i="2"/>
  <c r="O683" i="2"/>
  <c r="N683" i="2"/>
  <c r="M683" i="2"/>
  <c r="L683" i="2"/>
  <c r="K683" i="2"/>
  <c r="J683" i="2"/>
  <c r="I683" i="2"/>
  <c r="H683" i="2"/>
  <c r="G683" i="2"/>
  <c r="F683" i="2"/>
  <c r="E683" i="2"/>
  <c r="D683" i="2"/>
  <c r="C683" i="2"/>
  <c r="AH682" i="2"/>
  <c r="AG682" i="2"/>
  <c r="AF682" i="2"/>
  <c r="AE682" i="2"/>
  <c r="AD682" i="2"/>
  <c r="AC682" i="2"/>
  <c r="AB682" i="2"/>
  <c r="AA682" i="2"/>
  <c r="Z682" i="2"/>
  <c r="Y682" i="2"/>
  <c r="X682" i="2"/>
  <c r="W682" i="2"/>
  <c r="V682" i="2"/>
  <c r="U682" i="2"/>
  <c r="T682" i="2"/>
  <c r="S682" i="2"/>
  <c r="R682" i="2"/>
  <c r="Q682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D682" i="2"/>
  <c r="C682" i="2"/>
  <c r="AH681" i="2"/>
  <c r="AG681" i="2"/>
  <c r="AF681" i="2"/>
  <c r="AE681" i="2"/>
  <c r="AD681" i="2"/>
  <c r="AC681" i="2"/>
  <c r="AB681" i="2"/>
  <c r="AA681" i="2"/>
  <c r="Z681" i="2"/>
  <c r="Y681" i="2"/>
  <c r="X681" i="2"/>
  <c r="W681" i="2"/>
  <c r="V681" i="2"/>
  <c r="U681" i="2"/>
  <c r="T681" i="2"/>
  <c r="S681" i="2"/>
  <c r="R681" i="2"/>
  <c r="Q681" i="2"/>
  <c r="P681" i="2"/>
  <c r="O681" i="2"/>
  <c r="N681" i="2"/>
  <c r="M681" i="2"/>
  <c r="L681" i="2"/>
  <c r="K681" i="2"/>
  <c r="J681" i="2"/>
  <c r="I681" i="2"/>
  <c r="H681" i="2"/>
  <c r="G681" i="2"/>
  <c r="F681" i="2"/>
  <c r="E681" i="2"/>
  <c r="D681" i="2"/>
  <c r="C681" i="2"/>
  <c r="AH680" i="2"/>
  <c r="AG680" i="2"/>
  <c r="AF680" i="2"/>
  <c r="AE680" i="2"/>
  <c r="AD680" i="2"/>
  <c r="AC680" i="2"/>
  <c r="AB680" i="2"/>
  <c r="AA680" i="2"/>
  <c r="Z680" i="2"/>
  <c r="Y680" i="2"/>
  <c r="X680" i="2"/>
  <c r="W680" i="2"/>
  <c r="V680" i="2"/>
  <c r="U680" i="2"/>
  <c r="T680" i="2"/>
  <c r="S680" i="2"/>
  <c r="R680" i="2"/>
  <c r="Q680" i="2"/>
  <c r="P680" i="2"/>
  <c r="O680" i="2"/>
  <c r="N680" i="2"/>
  <c r="M680" i="2"/>
  <c r="L680" i="2"/>
  <c r="K680" i="2"/>
  <c r="J680" i="2"/>
  <c r="I680" i="2"/>
  <c r="H680" i="2"/>
  <c r="G680" i="2"/>
  <c r="F680" i="2"/>
  <c r="E680" i="2"/>
  <c r="D680" i="2"/>
  <c r="C680" i="2"/>
  <c r="AH679" i="2"/>
  <c r="AG679" i="2"/>
  <c r="AF679" i="2"/>
  <c r="AE679" i="2"/>
  <c r="AD679" i="2"/>
  <c r="AC679" i="2"/>
  <c r="AB679" i="2"/>
  <c r="AA679" i="2"/>
  <c r="Z679" i="2"/>
  <c r="Y679" i="2"/>
  <c r="X679" i="2"/>
  <c r="W679" i="2"/>
  <c r="V679" i="2"/>
  <c r="U679" i="2"/>
  <c r="T679" i="2"/>
  <c r="S679" i="2"/>
  <c r="R679" i="2"/>
  <c r="Q679" i="2"/>
  <c r="P679" i="2"/>
  <c r="O679" i="2"/>
  <c r="N679" i="2"/>
  <c r="M679" i="2"/>
  <c r="L679" i="2"/>
  <c r="K679" i="2"/>
  <c r="J679" i="2"/>
  <c r="I679" i="2"/>
  <c r="H679" i="2"/>
  <c r="G679" i="2"/>
  <c r="F679" i="2"/>
  <c r="E679" i="2"/>
  <c r="D679" i="2"/>
  <c r="C679" i="2"/>
  <c r="AH675" i="2"/>
  <c r="AG675" i="2"/>
  <c r="AF675" i="2"/>
  <c r="G675" i="5" s="1"/>
  <c r="AE675" i="2"/>
  <c r="AD675" i="2"/>
  <c r="AC675" i="2"/>
  <c r="AB675" i="2"/>
  <c r="AA675" i="2"/>
  <c r="Z675" i="2"/>
  <c r="Y675" i="2"/>
  <c r="X675" i="2"/>
  <c r="W675" i="2"/>
  <c r="V675" i="2"/>
  <c r="U675" i="2"/>
  <c r="T675" i="2"/>
  <c r="S675" i="2"/>
  <c r="R675" i="2"/>
  <c r="Q675" i="2"/>
  <c r="P675" i="2"/>
  <c r="O675" i="2"/>
  <c r="N675" i="2"/>
  <c r="M675" i="2"/>
  <c r="L675" i="2"/>
  <c r="K675" i="2"/>
  <c r="J675" i="2"/>
  <c r="I675" i="2"/>
  <c r="H675" i="2"/>
  <c r="G675" i="2"/>
  <c r="F675" i="2"/>
  <c r="E675" i="2"/>
  <c r="D675" i="2"/>
  <c r="C675" i="2"/>
  <c r="AH674" i="2"/>
  <c r="AG674" i="2"/>
  <c r="AF674" i="2"/>
  <c r="AE674" i="2"/>
  <c r="AD674" i="2"/>
  <c r="AC674" i="2"/>
  <c r="AB674" i="2"/>
  <c r="AA674" i="2"/>
  <c r="Z674" i="2"/>
  <c r="Y674" i="2"/>
  <c r="X674" i="2"/>
  <c r="W674" i="2"/>
  <c r="V674" i="2"/>
  <c r="U674" i="2"/>
  <c r="T674" i="2"/>
  <c r="S674" i="2"/>
  <c r="R674" i="2"/>
  <c r="Q674" i="2"/>
  <c r="P674" i="2"/>
  <c r="O674" i="2"/>
  <c r="N674" i="2"/>
  <c r="M674" i="2"/>
  <c r="L674" i="2"/>
  <c r="K674" i="2"/>
  <c r="J674" i="2"/>
  <c r="I674" i="2"/>
  <c r="H674" i="2"/>
  <c r="G674" i="2"/>
  <c r="F674" i="2"/>
  <c r="E674" i="2"/>
  <c r="D674" i="2"/>
  <c r="C674" i="2"/>
  <c r="AH673" i="2"/>
  <c r="AG673" i="2"/>
  <c r="AF673" i="2"/>
  <c r="AE673" i="2"/>
  <c r="AD673" i="2"/>
  <c r="AC673" i="2"/>
  <c r="AB673" i="2"/>
  <c r="AA673" i="2"/>
  <c r="Z673" i="2"/>
  <c r="Y673" i="2"/>
  <c r="X673" i="2"/>
  <c r="W673" i="2"/>
  <c r="V673" i="2"/>
  <c r="U673" i="2"/>
  <c r="T673" i="2"/>
  <c r="S673" i="2"/>
  <c r="R673" i="2"/>
  <c r="Q673" i="2"/>
  <c r="P673" i="2"/>
  <c r="O673" i="2"/>
  <c r="N673" i="2"/>
  <c r="M673" i="2"/>
  <c r="L673" i="2"/>
  <c r="K673" i="2"/>
  <c r="J673" i="2"/>
  <c r="I673" i="2"/>
  <c r="H673" i="2"/>
  <c r="G673" i="2"/>
  <c r="F673" i="2"/>
  <c r="E673" i="2"/>
  <c r="D673" i="2"/>
  <c r="C673" i="2"/>
  <c r="AH672" i="2"/>
  <c r="AG672" i="2"/>
  <c r="AF672" i="2"/>
  <c r="AE672" i="2"/>
  <c r="AD672" i="2"/>
  <c r="AC672" i="2"/>
  <c r="AB672" i="2"/>
  <c r="AA672" i="2"/>
  <c r="Z672" i="2"/>
  <c r="Y672" i="2"/>
  <c r="X672" i="2"/>
  <c r="W672" i="2"/>
  <c r="V672" i="2"/>
  <c r="U672" i="2"/>
  <c r="T672" i="2"/>
  <c r="S672" i="2"/>
  <c r="R672" i="2"/>
  <c r="Q672" i="2"/>
  <c r="P672" i="2"/>
  <c r="O672" i="2"/>
  <c r="N672" i="2"/>
  <c r="M672" i="2"/>
  <c r="L672" i="2"/>
  <c r="K672" i="2"/>
  <c r="J672" i="2"/>
  <c r="I672" i="2"/>
  <c r="H672" i="2"/>
  <c r="G672" i="2"/>
  <c r="F672" i="2"/>
  <c r="E672" i="2"/>
  <c r="D672" i="2"/>
  <c r="C672" i="2"/>
  <c r="AH671" i="2"/>
  <c r="AG671" i="2"/>
  <c r="AF671" i="2"/>
  <c r="AE671" i="2"/>
  <c r="AD671" i="2"/>
  <c r="AC671" i="2"/>
  <c r="AB671" i="2"/>
  <c r="AA671" i="2"/>
  <c r="Z671" i="2"/>
  <c r="Y671" i="2"/>
  <c r="X671" i="2"/>
  <c r="W671" i="2"/>
  <c r="V671" i="2"/>
  <c r="U671" i="2"/>
  <c r="T671" i="2"/>
  <c r="S671" i="2"/>
  <c r="R671" i="2"/>
  <c r="Q671" i="2"/>
  <c r="P671" i="2"/>
  <c r="O671" i="2"/>
  <c r="N671" i="2"/>
  <c r="M671" i="2"/>
  <c r="L671" i="2"/>
  <c r="K671" i="2"/>
  <c r="J671" i="2"/>
  <c r="I671" i="2"/>
  <c r="H671" i="2"/>
  <c r="G671" i="2"/>
  <c r="F671" i="2"/>
  <c r="E671" i="2"/>
  <c r="D671" i="2"/>
  <c r="C671" i="2"/>
  <c r="AH667" i="2"/>
  <c r="AG667" i="2"/>
  <c r="AF667" i="2"/>
  <c r="G667" i="5" s="1"/>
  <c r="AE667" i="2"/>
  <c r="AD667" i="2"/>
  <c r="AC667" i="2"/>
  <c r="AB667" i="2"/>
  <c r="AA667" i="2"/>
  <c r="Z667" i="2"/>
  <c r="Y667" i="2"/>
  <c r="X667" i="2"/>
  <c r="W667" i="2"/>
  <c r="V667" i="2"/>
  <c r="U667" i="2"/>
  <c r="T667" i="2"/>
  <c r="S667" i="2"/>
  <c r="R667" i="2"/>
  <c r="Q667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D667" i="2"/>
  <c r="C667" i="2"/>
  <c r="AH666" i="2"/>
  <c r="AG666" i="2"/>
  <c r="AF666" i="2"/>
  <c r="AE666" i="2"/>
  <c r="AD666" i="2"/>
  <c r="AC666" i="2"/>
  <c r="AB666" i="2"/>
  <c r="AA666" i="2"/>
  <c r="Z666" i="2"/>
  <c r="Y666" i="2"/>
  <c r="X666" i="2"/>
  <c r="W666" i="2"/>
  <c r="V666" i="2"/>
  <c r="U666" i="2"/>
  <c r="T666" i="2"/>
  <c r="S666" i="2"/>
  <c r="R666" i="2"/>
  <c r="Q666" i="2"/>
  <c r="P666" i="2"/>
  <c r="O666" i="2"/>
  <c r="N666" i="2"/>
  <c r="M666" i="2"/>
  <c r="L666" i="2"/>
  <c r="K666" i="2"/>
  <c r="J666" i="2"/>
  <c r="I666" i="2"/>
  <c r="H666" i="2"/>
  <c r="G666" i="2"/>
  <c r="F666" i="2"/>
  <c r="E666" i="2"/>
  <c r="D666" i="2"/>
  <c r="C666" i="2"/>
  <c r="AH665" i="2"/>
  <c r="AG665" i="2"/>
  <c r="AF665" i="2"/>
  <c r="AE665" i="2"/>
  <c r="AD665" i="2"/>
  <c r="AC665" i="2"/>
  <c r="AB665" i="2"/>
  <c r="AA665" i="2"/>
  <c r="Z665" i="2"/>
  <c r="Y665" i="2"/>
  <c r="X665" i="2"/>
  <c r="W665" i="2"/>
  <c r="V665" i="2"/>
  <c r="U665" i="2"/>
  <c r="T665" i="2"/>
  <c r="S665" i="2"/>
  <c r="R665" i="2"/>
  <c r="Q665" i="2"/>
  <c r="P665" i="2"/>
  <c r="O665" i="2"/>
  <c r="N665" i="2"/>
  <c r="M665" i="2"/>
  <c r="L665" i="2"/>
  <c r="K665" i="2"/>
  <c r="J665" i="2"/>
  <c r="I665" i="2"/>
  <c r="H665" i="2"/>
  <c r="G665" i="2"/>
  <c r="F665" i="2"/>
  <c r="E665" i="2"/>
  <c r="D665" i="2"/>
  <c r="C665" i="2"/>
  <c r="AH664" i="2"/>
  <c r="AG664" i="2"/>
  <c r="AF664" i="2"/>
  <c r="AE664" i="2"/>
  <c r="AD664" i="2"/>
  <c r="AC664" i="2"/>
  <c r="AB664" i="2"/>
  <c r="AA664" i="2"/>
  <c r="Z664" i="2"/>
  <c r="Y664" i="2"/>
  <c r="X664" i="2"/>
  <c r="W664" i="2"/>
  <c r="V664" i="2"/>
  <c r="U664" i="2"/>
  <c r="T664" i="2"/>
  <c r="S664" i="2"/>
  <c r="R664" i="2"/>
  <c r="Q664" i="2"/>
  <c r="P664" i="2"/>
  <c r="O664" i="2"/>
  <c r="N664" i="2"/>
  <c r="M664" i="2"/>
  <c r="L664" i="2"/>
  <c r="K664" i="2"/>
  <c r="J664" i="2"/>
  <c r="I664" i="2"/>
  <c r="H664" i="2"/>
  <c r="G664" i="2"/>
  <c r="F664" i="2"/>
  <c r="E664" i="2"/>
  <c r="D664" i="2"/>
  <c r="C664" i="2"/>
  <c r="AH663" i="2"/>
  <c r="AG663" i="2"/>
  <c r="AF663" i="2"/>
  <c r="AE663" i="2"/>
  <c r="AD663" i="2"/>
  <c r="AC663" i="2"/>
  <c r="AB663" i="2"/>
  <c r="AA663" i="2"/>
  <c r="Z663" i="2"/>
  <c r="Y663" i="2"/>
  <c r="X663" i="2"/>
  <c r="W663" i="2"/>
  <c r="V663" i="2"/>
  <c r="U663" i="2"/>
  <c r="T663" i="2"/>
  <c r="S663" i="2"/>
  <c r="R663" i="2"/>
  <c r="Q663" i="2"/>
  <c r="P663" i="2"/>
  <c r="O663" i="2"/>
  <c r="N663" i="2"/>
  <c r="M663" i="2"/>
  <c r="L663" i="2"/>
  <c r="K663" i="2"/>
  <c r="J663" i="2"/>
  <c r="I663" i="2"/>
  <c r="H663" i="2"/>
  <c r="G663" i="2"/>
  <c r="F663" i="2"/>
  <c r="E663" i="2"/>
  <c r="D663" i="2"/>
  <c r="C663" i="2"/>
  <c r="AH659" i="2"/>
  <c r="AG659" i="2"/>
  <c r="AF659" i="2"/>
  <c r="G659" i="5" s="1"/>
  <c r="AE659" i="2"/>
  <c r="AD659" i="2"/>
  <c r="AC659" i="2"/>
  <c r="AB659" i="2"/>
  <c r="AA659" i="2"/>
  <c r="Z659" i="2"/>
  <c r="Y659" i="2"/>
  <c r="X659" i="2"/>
  <c r="W659" i="2"/>
  <c r="V659" i="2"/>
  <c r="U659" i="2"/>
  <c r="T659" i="2"/>
  <c r="S659" i="2"/>
  <c r="R659" i="2"/>
  <c r="Q659" i="2"/>
  <c r="P659" i="2"/>
  <c r="O659" i="2"/>
  <c r="N659" i="2"/>
  <c r="M659" i="2"/>
  <c r="L659" i="2"/>
  <c r="K659" i="2"/>
  <c r="J659" i="2"/>
  <c r="I659" i="2"/>
  <c r="H659" i="2"/>
  <c r="G659" i="2"/>
  <c r="F659" i="2"/>
  <c r="E659" i="2"/>
  <c r="D659" i="2"/>
  <c r="C659" i="2"/>
  <c r="AH658" i="2"/>
  <c r="AG658" i="2"/>
  <c r="AF658" i="2"/>
  <c r="AE658" i="2"/>
  <c r="AD658" i="2"/>
  <c r="AC658" i="2"/>
  <c r="AB658" i="2"/>
  <c r="AA658" i="2"/>
  <c r="Z658" i="2"/>
  <c r="Y658" i="2"/>
  <c r="X658" i="2"/>
  <c r="W658" i="2"/>
  <c r="V658" i="2"/>
  <c r="U658" i="2"/>
  <c r="T658" i="2"/>
  <c r="S658" i="2"/>
  <c r="R658" i="2"/>
  <c r="Q658" i="2"/>
  <c r="P658" i="2"/>
  <c r="O658" i="2"/>
  <c r="N658" i="2"/>
  <c r="M658" i="2"/>
  <c r="L658" i="2"/>
  <c r="K658" i="2"/>
  <c r="J658" i="2"/>
  <c r="I658" i="2"/>
  <c r="H658" i="2"/>
  <c r="G658" i="2"/>
  <c r="F658" i="2"/>
  <c r="E658" i="2"/>
  <c r="D658" i="2"/>
  <c r="C658" i="2"/>
  <c r="AH657" i="2"/>
  <c r="AG657" i="2"/>
  <c r="AF657" i="2"/>
  <c r="AE657" i="2"/>
  <c r="AD657" i="2"/>
  <c r="AC657" i="2"/>
  <c r="AB657" i="2"/>
  <c r="AA657" i="2"/>
  <c r="Z657" i="2"/>
  <c r="Y657" i="2"/>
  <c r="X657" i="2"/>
  <c r="W657" i="2"/>
  <c r="V657" i="2"/>
  <c r="U657" i="2"/>
  <c r="T657" i="2"/>
  <c r="S657" i="2"/>
  <c r="R657" i="2"/>
  <c r="Q657" i="2"/>
  <c r="P657" i="2"/>
  <c r="O657" i="2"/>
  <c r="N657" i="2"/>
  <c r="M657" i="2"/>
  <c r="L657" i="2"/>
  <c r="K657" i="2"/>
  <c r="J657" i="2"/>
  <c r="I657" i="2"/>
  <c r="H657" i="2"/>
  <c r="G657" i="2"/>
  <c r="F657" i="2"/>
  <c r="E657" i="2"/>
  <c r="D657" i="2"/>
  <c r="C657" i="2"/>
  <c r="AH656" i="2"/>
  <c r="AG656" i="2"/>
  <c r="AF656" i="2"/>
  <c r="AE656" i="2"/>
  <c r="AD656" i="2"/>
  <c r="AC656" i="2"/>
  <c r="AB656" i="2"/>
  <c r="AA656" i="2"/>
  <c r="Z656" i="2"/>
  <c r="Y656" i="2"/>
  <c r="X656" i="2"/>
  <c r="W656" i="2"/>
  <c r="V656" i="2"/>
  <c r="U656" i="2"/>
  <c r="T656" i="2"/>
  <c r="S656" i="2"/>
  <c r="R656" i="2"/>
  <c r="Q656" i="2"/>
  <c r="P656" i="2"/>
  <c r="O656" i="2"/>
  <c r="N656" i="2"/>
  <c r="M656" i="2"/>
  <c r="L656" i="2"/>
  <c r="K656" i="2"/>
  <c r="J656" i="2"/>
  <c r="I656" i="2"/>
  <c r="H656" i="2"/>
  <c r="G656" i="2"/>
  <c r="F656" i="2"/>
  <c r="E656" i="2"/>
  <c r="D656" i="2"/>
  <c r="C656" i="2"/>
  <c r="AH655" i="2"/>
  <c r="AG655" i="2"/>
  <c r="AF655" i="2"/>
  <c r="AE655" i="2"/>
  <c r="AD655" i="2"/>
  <c r="AC655" i="2"/>
  <c r="AB655" i="2"/>
  <c r="AA655" i="2"/>
  <c r="Z655" i="2"/>
  <c r="Y655" i="2"/>
  <c r="X655" i="2"/>
  <c r="W655" i="2"/>
  <c r="V655" i="2"/>
  <c r="U655" i="2"/>
  <c r="T655" i="2"/>
  <c r="S655" i="2"/>
  <c r="R655" i="2"/>
  <c r="Q655" i="2"/>
  <c r="P655" i="2"/>
  <c r="O655" i="2"/>
  <c r="N655" i="2"/>
  <c r="M655" i="2"/>
  <c r="L655" i="2"/>
  <c r="K655" i="2"/>
  <c r="J655" i="2"/>
  <c r="I655" i="2"/>
  <c r="H655" i="2"/>
  <c r="G655" i="2"/>
  <c r="F655" i="2"/>
  <c r="E655" i="2"/>
  <c r="D655" i="2"/>
  <c r="C655" i="2"/>
  <c r="AH651" i="2"/>
  <c r="AG651" i="2"/>
  <c r="AF651" i="2"/>
  <c r="G651" i="5" s="1"/>
  <c r="AE651" i="2"/>
  <c r="AD651" i="2"/>
  <c r="AC651" i="2"/>
  <c r="AB651" i="2"/>
  <c r="AA651" i="2"/>
  <c r="Z651" i="2"/>
  <c r="Y651" i="2"/>
  <c r="X651" i="2"/>
  <c r="W651" i="2"/>
  <c r="V651" i="2"/>
  <c r="U651" i="2"/>
  <c r="T651" i="2"/>
  <c r="S651" i="2"/>
  <c r="R651" i="2"/>
  <c r="Q651" i="2"/>
  <c r="P651" i="2"/>
  <c r="O651" i="2"/>
  <c r="N651" i="2"/>
  <c r="M651" i="2"/>
  <c r="L651" i="2"/>
  <c r="K651" i="2"/>
  <c r="J651" i="2"/>
  <c r="I651" i="2"/>
  <c r="H651" i="2"/>
  <c r="G651" i="2"/>
  <c r="F651" i="2"/>
  <c r="E651" i="2"/>
  <c r="D651" i="2"/>
  <c r="C651" i="2"/>
  <c r="AH650" i="2"/>
  <c r="AG650" i="2"/>
  <c r="AF650" i="2"/>
  <c r="AE650" i="2"/>
  <c r="AD650" i="2"/>
  <c r="AC650" i="2"/>
  <c r="AB650" i="2"/>
  <c r="AA650" i="2"/>
  <c r="Z650" i="2"/>
  <c r="Y650" i="2"/>
  <c r="X650" i="2"/>
  <c r="W650" i="2"/>
  <c r="V650" i="2"/>
  <c r="U650" i="2"/>
  <c r="T650" i="2"/>
  <c r="S650" i="2"/>
  <c r="R650" i="2"/>
  <c r="Q650" i="2"/>
  <c r="P650" i="2"/>
  <c r="O650" i="2"/>
  <c r="N650" i="2"/>
  <c r="M650" i="2"/>
  <c r="L650" i="2"/>
  <c r="K650" i="2"/>
  <c r="J650" i="2"/>
  <c r="I650" i="2"/>
  <c r="H650" i="2"/>
  <c r="G650" i="2"/>
  <c r="F650" i="2"/>
  <c r="E650" i="2"/>
  <c r="D650" i="2"/>
  <c r="C650" i="2"/>
  <c r="AH649" i="2"/>
  <c r="AG649" i="2"/>
  <c r="AF649" i="2"/>
  <c r="AE649" i="2"/>
  <c r="AD649" i="2"/>
  <c r="AC649" i="2"/>
  <c r="AB649" i="2"/>
  <c r="AA649" i="2"/>
  <c r="Z649" i="2"/>
  <c r="Y649" i="2"/>
  <c r="X649" i="2"/>
  <c r="W649" i="2"/>
  <c r="V649" i="2"/>
  <c r="U649" i="2"/>
  <c r="T649" i="2"/>
  <c r="S649" i="2"/>
  <c r="R649" i="2"/>
  <c r="Q649" i="2"/>
  <c r="P649" i="2"/>
  <c r="O649" i="2"/>
  <c r="N649" i="2"/>
  <c r="M649" i="2"/>
  <c r="L649" i="2"/>
  <c r="K649" i="2"/>
  <c r="J649" i="2"/>
  <c r="I649" i="2"/>
  <c r="H649" i="2"/>
  <c r="G649" i="2"/>
  <c r="F649" i="2"/>
  <c r="E649" i="2"/>
  <c r="D649" i="2"/>
  <c r="C649" i="2"/>
  <c r="AH648" i="2"/>
  <c r="AG648" i="2"/>
  <c r="AF648" i="2"/>
  <c r="AE648" i="2"/>
  <c r="AD648" i="2"/>
  <c r="AC648" i="2"/>
  <c r="AB648" i="2"/>
  <c r="AA648" i="2"/>
  <c r="Z648" i="2"/>
  <c r="Y648" i="2"/>
  <c r="X648" i="2"/>
  <c r="W648" i="2"/>
  <c r="V648" i="2"/>
  <c r="U648" i="2"/>
  <c r="T648" i="2"/>
  <c r="S648" i="2"/>
  <c r="R648" i="2"/>
  <c r="Q648" i="2"/>
  <c r="P648" i="2"/>
  <c r="O648" i="2"/>
  <c r="N648" i="2"/>
  <c r="M648" i="2"/>
  <c r="L648" i="2"/>
  <c r="K648" i="2"/>
  <c r="J648" i="2"/>
  <c r="I648" i="2"/>
  <c r="H648" i="2"/>
  <c r="G648" i="2"/>
  <c r="F648" i="2"/>
  <c r="E648" i="2"/>
  <c r="D648" i="2"/>
  <c r="C648" i="2"/>
  <c r="AH647" i="2"/>
  <c r="AG647" i="2"/>
  <c r="AF647" i="2"/>
  <c r="AE647" i="2"/>
  <c r="AD647" i="2"/>
  <c r="AC647" i="2"/>
  <c r="AB647" i="2"/>
  <c r="AA647" i="2"/>
  <c r="Z647" i="2"/>
  <c r="Y647" i="2"/>
  <c r="X647" i="2"/>
  <c r="W647" i="2"/>
  <c r="V647" i="2"/>
  <c r="U647" i="2"/>
  <c r="T647" i="2"/>
  <c r="S647" i="2"/>
  <c r="R647" i="2"/>
  <c r="Q647" i="2"/>
  <c r="P647" i="2"/>
  <c r="O647" i="2"/>
  <c r="N647" i="2"/>
  <c r="M647" i="2"/>
  <c r="L647" i="2"/>
  <c r="K647" i="2"/>
  <c r="J647" i="2"/>
  <c r="I647" i="2"/>
  <c r="H647" i="2"/>
  <c r="G647" i="2"/>
  <c r="F647" i="2"/>
  <c r="E647" i="2"/>
  <c r="D647" i="2"/>
  <c r="C647" i="2"/>
  <c r="AH643" i="2"/>
  <c r="AG643" i="2"/>
  <c r="AF643" i="2"/>
  <c r="G643" i="5" s="1"/>
  <c r="AE643" i="2"/>
  <c r="AD643" i="2"/>
  <c r="AC643" i="2"/>
  <c r="AB643" i="2"/>
  <c r="AA643" i="2"/>
  <c r="Z643" i="2"/>
  <c r="Y643" i="2"/>
  <c r="X643" i="2"/>
  <c r="W643" i="2"/>
  <c r="V643" i="2"/>
  <c r="U643" i="2"/>
  <c r="T643" i="2"/>
  <c r="S643" i="2"/>
  <c r="R643" i="2"/>
  <c r="Q643" i="2"/>
  <c r="P643" i="2"/>
  <c r="O643" i="2"/>
  <c r="N643" i="2"/>
  <c r="M643" i="2"/>
  <c r="L643" i="2"/>
  <c r="K643" i="2"/>
  <c r="J643" i="2"/>
  <c r="I643" i="2"/>
  <c r="H643" i="2"/>
  <c r="G643" i="2"/>
  <c r="F643" i="2"/>
  <c r="E643" i="2"/>
  <c r="D643" i="2"/>
  <c r="C643" i="2"/>
  <c r="AH642" i="2"/>
  <c r="AG642" i="2"/>
  <c r="AF642" i="2"/>
  <c r="AE642" i="2"/>
  <c r="AD642" i="2"/>
  <c r="AC642" i="2"/>
  <c r="AB642" i="2"/>
  <c r="AA642" i="2"/>
  <c r="Z642" i="2"/>
  <c r="Y642" i="2"/>
  <c r="X642" i="2"/>
  <c r="W642" i="2"/>
  <c r="V642" i="2"/>
  <c r="U642" i="2"/>
  <c r="T642" i="2"/>
  <c r="S642" i="2"/>
  <c r="R642" i="2"/>
  <c r="Q642" i="2"/>
  <c r="P642" i="2"/>
  <c r="O642" i="2"/>
  <c r="N642" i="2"/>
  <c r="M642" i="2"/>
  <c r="L642" i="2"/>
  <c r="K642" i="2"/>
  <c r="J642" i="2"/>
  <c r="I642" i="2"/>
  <c r="H642" i="2"/>
  <c r="G642" i="2"/>
  <c r="F642" i="2"/>
  <c r="E642" i="2"/>
  <c r="D642" i="2"/>
  <c r="C642" i="2"/>
  <c r="AH641" i="2"/>
  <c r="AG641" i="2"/>
  <c r="AF641" i="2"/>
  <c r="AE641" i="2"/>
  <c r="AD641" i="2"/>
  <c r="AC641" i="2"/>
  <c r="AB641" i="2"/>
  <c r="AA641" i="2"/>
  <c r="Z641" i="2"/>
  <c r="Y641" i="2"/>
  <c r="X641" i="2"/>
  <c r="W641" i="2"/>
  <c r="V641" i="2"/>
  <c r="U641" i="2"/>
  <c r="T641" i="2"/>
  <c r="S641" i="2"/>
  <c r="R641" i="2"/>
  <c r="Q641" i="2"/>
  <c r="P641" i="2"/>
  <c r="O641" i="2"/>
  <c r="N641" i="2"/>
  <c r="M641" i="2"/>
  <c r="L641" i="2"/>
  <c r="K641" i="2"/>
  <c r="J641" i="2"/>
  <c r="I641" i="2"/>
  <c r="H641" i="2"/>
  <c r="G641" i="2"/>
  <c r="F641" i="2"/>
  <c r="E641" i="2"/>
  <c r="D641" i="2"/>
  <c r="C641" i="2"/>
  <c r="AH640" i="2"/>
  <c r="AG640" i="2"/>
  <c r="AF640" i="2"/>
  <c r="AE640" i="2"/>
  <c r="AD640" i="2"/>
  <c r="AC640" i="2"/>
  <c r="AB640" i="2"/>
  <c r="AA640" i="2"/>
  <c r="Z640" i="2"/>
  <c r="Y640" i="2"/>
  <c r="X640" i="2"/>
  <c r="W640" i="2"/>
  <c r="V640" i="2"/>
  <c r="U640" i="2"/>
  <c r="T640" i="2"/>
  <c r="S640" i="2"/>
  <c r="R640" i="2"/>
  <c r="Q640" i="2"/>
  <c r="P640" i="2"/>
  <c r="O640" i="2"/>
  <c r="N640" i="2"/>
  <c r="M640" i="2"/>
  <c r="L640" i="2"/>
  <c r="K640" i="2"/>
  <c r="J640" i="2"/>
  <c r="I640" i="2"/>
  <c r="H640" i="2"/>
  <c r="G640" i="2"/>
  <c r="F640" i="2"/>
  <c r="E640" i="2"/>
  <c r="D640" i="2"/>
  <c r="C640" i="2"/>
  <c r="AH639" i="2"/>
  <c r="AG639" i="2"/>
  <c r="AF639" i="2"/>
  <c r="AE639" i="2"/>
  <c r="AD639" i="2"/>
  <c r="AC639" i="2"/>
  <c r="AB639" i="2"/>
  <c r="AA639" i="2"/>
  <c r="Z639" i="2"/>
  <c r="Y639" i="2"/>
  <c r="X639" i="2"/>
  <c r="W639" i="2"/>
  <c r="V639" i="2"/>
  <c r="U639" i="2"/>
  <c r="T639" i="2"/>
  <c r="S639" i="2"/>
  <c r="R639" i="2"/>
  <c r="Q639" i="2"/>
  <c r="P639" i="2"/>
  <c r="O639" i="2"/>
  <c r="N639" i="2"/>
  <c r="M639" i="2"/>
  <c r="L639" i="2"/>
  <c r="K639" i="2"/>
  <c r="J639" i="2"/>
  <c r="I639" i="2"/>
  <c r="H639" i="2"/>
  <c r="G639" i="2"/>
  <c r="F639" i="2"/>
  <c r="E639" i="2"/>
  <c r="D639" i="2"/>
  <c r="C639" i="2"/>
  <c r="AH635" i="2"/>
  <c r="AG635" i="2"/>
  <c r="AF635" i="2"/>
  <c r="G635" i="5" s="1"/>
  <c r="AE635" i="2"/>
  <c r="AD635" i="2"/>
  <c r="AC635" i="2"/>
  <c r="AB635" i="2"/>
  <c r="AA635" i="2"/>
  <c r="Z635" i="2"/>
  <c r="Y635" i="2"/>
  <c r="X635" i="2"/>
  <c r="W635" i="2"/>
  <c r="V635" i="2"/>
  <c r="U635" i="2"/>
  <c r="T635" i="2"/>
  <c r="S635" i="2"/>
  <c r="R635" i="2"/>
  <c r="Q635" i="2"/>
  <c r="P635" i="2"/>
  <c r="O635" i="2"/>
  <c r="N635" i="2"/>
  <c r="M635" i="2"/>
  <c r="L635" i="2"/>
  <c r="K635" i="2"/>
  <c r="J635" i="2"/>
  <c r="I635" i="2"/>
  <c r="H635" i="2"/>
  <c r="G635" i="2"/>
  <c r="F635" i="2"/>
  <c r="E635" i="2"/>
  <c r="D635" i="2"/>
  <c r="C635" i="2"/>
  <c r="AH634" i="2"/>
  <c r="AG634" i="2"/>
  <c r="AF634" i="2"/>
  <c r="AE634" i="2"/>
  <c r="AD634" i="2"/>
  <c r="AC634" i="2"/>
  <c r="AB634" i="2"/>
  <c r="AA634" i="2"/>
  <c r="Z634" i="2"/>
  <c r="Y634" i="2"/>
  <c r="X634" i="2"/>
  <c r="W634" i="2"/>
  <c r="V634" i="2"/>
  <c r="U634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C634" i="2"/>
  <c r="AH633" i="2"/>
  <c r="AG633" i="2"/>
  <c r="AF633" i="2"/>
  <c r="AE633" i="2"/>
  <c r="AD633" i="2"/>
  <c r="AC633" i="2"/>
  <c r="AB633" i="2"/>
  <c r="AA633" i="2"/>
  <c r="Z633" i="2"/>
  <c r="Y633" i="2"/>
  <c r="X633" i="2"/>
  <c r="W633" i="2"/>
  <c r="V633" i="2"/>
  <c r="U633" i="2"/>
  <c r="T633" i="2"/>
  <c r="S633" i="2"/>
  <c r="R633" i="2"/>
  <c r="Q633" i="2"/>
  <c r="P633" i="2"/>
  <c r="O633" i="2"/>
  <c r="N633" i="2"/>
  <c r="M633" i="2"/>
  <c r="L633" i="2"/>
  <c r="K633" i="2"/>
  <c r="J633" i="2"/>
  <c r="I633" i="2"/>
  <c r="H633" i="2"/>
  <c r="G633" i="2"/>
  <c r="F633" i="2"/>
  <c r="E633" i="2"/>
  <c r="D633" i="2"/>
  <c r="C633" i="2"/>
  <c r="AH632" i="2"/>
  <c r="AG632" i="2"/>
  <c r="AF632" i="2"/>
  <c r="AE632" i="2"/>
  <c r="AD632" i="2"/>
  <c r="AC632" i="2"/>
  <c r="AB632" i="2"/>
  <c r="AA632" i="2"/>
  <c r="Z632" i="2"/>
  <c r="Y632" i="2"/>
  <c r="X632" i="2"/>
  <c r="W632" i="2"/>
  <c r="V632" i="2"/>
  <c r="U632" i="2"/>
  <c r="T632" i="2"/>
  <c r="S632" i="2"/>
  <c r="R632" i="2"/>
  <c r="Q632" i="2"/>
  <c r="P632" i="2"/>
  <c r="O632" i="2"/>
  <c r="N632" i="2"/>
  <c r="M632" i="2"/>
  <c r="L632" i="2"/>
  <c r="K632" i="2"/>
  <c r="J632" i="2"/>
  <c r="I632" i="2"/>
  <c r="H632" i="2"/>
  <c r="G632" i="2"/>
  <c r="F632" i="2"/>
  <c r="E632" i="2"/>
  <c r="D632" i="2"/>
  <c r="C632" i="2"/>
  <c r="AH631" i="2"/>
  <c r="AG631" i="2"/>
  <c r="AF631" i="2"/>
  <c r="AE631" i="2"/>
  <c r="AD631" i="2"/>
  <c r="AC631" i="2"/>
  <c r="AB631" i="2"/>
  <c r="AA631" i="2"/>
  <c r="Z631" i="2"/>
  <c r="Y631" i="2"/>
  <c r="X631" i="2"/>
  <c r="W631" i="2"/>
  <c r="V631" i="2"/>
  <c r="U631" i="2"/>
  <c r="T631" i="2"/>
  <c r="S631" i="2"/>
  <c r="R631" i="2"/>
  <c r="Q631" i="2"/>
  <c r="P631" i="2"/>
  <c r="O631" i="2"/>
  <c r="N631" i="2"/>
  <c r="M631" i="2"/>
  <c r="L631" i="2"/>
  <c r="K631" i="2"/>
  <c r="J631" i="2"/>
  <c r="I631" i="2"/>
  <c r="H631" i="2"/>
  <c r="G631" i="2"/>
  <c r="F631" i="2"/>
  <c r="E631" i="2"/>
  <c r="D631" i="2"/>
  <c r="C631" i="2"/>
  <c r="AH627" i="2"/>
  <c r="AG627" i="2"/>
  <c r="AF627" i="2"/>
  <c r="G627" i="5" s="1"/>
  <c r="AE627" i="2"/>
  <c r="AD627" i="2"/>
  <c r="AC627" i="2"/>
  <c r="AB627" i="2"/>
  <c r="AA627" i="2"/>
  <c r="Z627" i="2"/>
  <c r="Y627" i="2"/>
  <c r="X627" i="2"/>
  <c r="W627" i="2"/>
  <c r="V627" i="2"/>
  <c r="U627" i="2"/>
  <c r="T627" i="2"/>
  <c r="S627" i="2"/>
  <c r="R627" i="2"/>
  <c r="Q627" i="2"/>
  <c r="P627" i="2"/>
  <c r="O627" i="2"/>
  <c r="N627" i="2"/>
  <c r="M627" i="2"/>
  <c r="L627" i="2"/>
  <c r="K627" i="2"/>
  <c r="J627" i="2"/>
  <c r="I627" i="2"/>
  <c r="H627" i="2"/>
  <c r="G627" i="2"/>
  <c r="F627" i="2"/>
  <c r="E627" i="2"/>
  <c r="D627" i="2"/>
  <c r="C627" i="2"/>
  <c r="AH626" i="2"/>
  <c r="AG626" i="2"/>
  <c r="AF626" i="2"/>
  <c r="AE626" i="2"/>
  <c r="AD626" i="2"/>
  <c r="AC626" i="2"/>
  <c r="AB626" i="2"/>
  <c r="AA626" i="2"/>
  <c r="Z626" i="2"/>
  <c r="Y626" i="2"/>
  <c r="X626" i="2"/>
  <c r="W626" i="2"/>
  <c r="V626" i="2"/>
  <c r="U626" i="2"/>
  <c r="T626" i="2"/>
  <c r="S626" i="2"/>
  <c r="R626" i="2"/>
  <c r="Q626" i="2"/>
  <c r="P626" i="2"/>
  <c r="O626" i="2"/>
  <c r="N626" i="2"/>
  <c r="M626" i="2"/>
  <c r="L626" i="2"/>
  <c r="K626" i="2"/>
  <c r="J626" i="2"/>
  <c r="I626" i="2"/>
  <c r="H626" i="2"/>
  <c r="G626" i="2"/>
  <c r="F626" i="2"/>
  <c r="E626" i="2"/>
  <c r="D626" i="2"/>
  <c r="C626" i="2"/>
  <c r="AH625" i="2"/>
  <c r="AG625" i="2"/>
  <c r="AF625" i="2"/>
  <c r="AE625" i="2"/>
  <c r="AD625" i="2"/>
  <c r="AC625" i="2"/>
  <c r="AB625" i="2"/>
  <c r="AA625" i="2"/>
  <c r="Z625" i="2"/>
  <c r="Y625" i="2"/>
  <c r="X625" i="2"/>
  <c r="W625" i="2"/>
  <c r="V625" i="2"/>
  <c r="U625" i="2"/>
  <c r="T625" i="2"/>
  <c r="S625" i="2"/>
  <c r="R625" i="2"/>
  <c r="Q625" i="2"/>
  <c r="P625" i="2"/>
  <c r="O625" i="2"/>
  <c r="N625" i="2"/>
  <c r="M625" i="2"/>
  <c r="L625" i="2"/>
  <c r="K625" i="2"/>
  <c r="J625" i="2"/>
  <c r="I625" i="2"/>
  <c r="H625" i="2"/>
  <c r="G625" i="2"/>
  <c r="F625" i="2"/>
  <c r="E625" i="2"/>
  <c r="D625" i="2"/>
  <c r="C625" i="2"/>
  <c r="AH624" i="2"/>
  <c r="AG624" i="2"/>
  <c r="AF624" i="2"/>
  <c r="AE624" i="2"/>
  <c r="AD624" i="2"/>
  <c r="AC624" i="2"/>
  <c r="AB624" i="2"/>
  <c r="AA624" i="2"/>
  <c r="Z624" i="2"/>
  <c r="Y624" i="2"/>
  <c r="X624" i="2"/>
  <c r="W624" i="2"/>
  <c r="V624" i="2"/>
  <c r="U624" i="2"/>
  <c r="T624" i="2"/>
  <c r="S624" i="2"/>
  <c r="R624" i="2"/>
  <c r="Q624" i="2"/>
  <c r="P624" i="2"/>
  <c r="O624" i="2"/>
  <c r="N624" i="2"/>
  <c r="M624" i="2"/>
  <c r="L624" i="2"/>
  <c r="K624" i="2"/>
  <c r="J624" i="2"/>
  <c r="I624" i="2"/>
  <c r="H624" i="2"/>
  <c r="G624" i="2"/>
  <c r="F624" i="2"/>
  <c r="E624" i="2"/>
  <c r="D624" i="2"/>
  <c r="C624" i="2"/>
  <c r="AH623" i="2"/>
  <c r="AG623" i="2"/>
  <c r="AF623" i="2"/>
  <c r="AE623" i="2"/>
  <c r="AD623" i="2"/>
  <c r="AC623" i="2"/>
  <c r="AB623" i="2"/>
  <c r="AA623" i="2"/>
  <c r="Z623" i="2"/>
  <c r="Y623" i="2"/>
  <c r="X623" i="2"/>
  <c r="W623" i="2"/>
  <c r="V623" i="2"/>
  <c r="U623" i="2"/>
  <c r="T623" i="2"/>
  <c r="S623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D623" i="2"/>
  <c r="C623" i="2"/>
  <c r="AH619" i="2"/>
  <c r="AG619" i="2"/>
  <c r="AF619" i="2"/>
  <c r="G619" i="5" s="1"/>
  <c r="AE619" i="2"/>
  <c r="AD619" i="2"/>
  <c r="AC619" i="2"/>
  <c r="AB619" i="2"/>
  <c r="AA619" i="2"/>
  <c r="Z619" i="2"/>
  <c r="Y619" i="2"/>
  <c r="X619" i="2"/>
  <c r="W619" i="2"/>
  <c r="V619" i="2"/>
  <c r="U619" i="2"/>
  <c r="T619" i="2"/>
  <c r="S619" i="2"/>
  <c r="R619" i="2"/>
  <c r="Q619" i="2"/>
  <c r="P619" i="2"/>
  <c r="O619" i="2"/>
  <c r="N619" i="2"/>
  <c r="M619" i="2"/>
  <c r="L619" i="2"/>
  <c r="K619" i="2"/>
  <c r="J619" i="2"/>
  <c r="I619" i="2"/>
  <c r="H619" i="2"/>
  <c r="G619" i="2"/>
  <c r="F619" i="2"/>
  <c r="E619" i="2"/>
  <c r="D619" i="2"/>
  <c r="C619" i="2"/>
  <c r="AH618" i="2"/>
  <c r="AG618" i="2"/>
  <c r="AF618" i="2"/>
  <c r="AE618" i="2"/>
  <c r="AD618" i="2"/>
  <c r="AC618" i="2"/>
  <c r="AB618" i="2"/>
  <c r="AA618" i="2"/>
  <c r="Z618" i="2"/>
  <c r="Y618" i="2"/>
  <c r="X618" i="2"/>
  <c r="W618" i="2"/>
  <c r="V618" i="2"/>
  <c r="U618" i="2"/>
  <c r="T618" i="2"/>
  <c r="S618" i="2"/>
  <c r="R618" i="2"/>
  <c r="Q618" i="2"/>
  <c r="P618" i="2"/>
  <c r="O618" i="2"/>
  <c r="N618" i="2"/>
  <c r="M618" i="2"/>
  <c r="L618" i="2"/>
  <c r="K618" i="2"/>
  <c r="J618" i="2"/>
  <c r="I618" i="2"/>
  <c r="H618" i="2"/>
  <c r="G618" i="2"/>
  <c r="F618" i="2"/>
  <c r="E618" i="2"/>
  <c r="D618" i="2"/>
  <c r="C618" i="2"/>
  <c r="AH617" i="2"/>
  <c r="AG617" i="2"/>
  <c r="AF617" i="2"/>
  <c r="AE617" i="2"/>
  <c r="AD617" i="2"/>
  <c r="AC617" i="2"/>
  <c r="AB617" i="2"/>
  <c r="AA617" i="2"/>
  <c r="Z617" i="2"/>
  <c r="Y617" i="2"/>
  <c r="X617" i="2"/>
  <c r="W617" i="2"/>
  <c r="V617" i="2"/>
  <c r="U617" i="2"/>
  <c r="T617" i="2"/>
  <c r="S617" i="2"/>
  <c r="R617" i="2"/>
  <c r="Q617" i="2"/>
  <c r="P617" i="2"/>
  <c r="O617" i="2"/>
  <c r="N617" i="2"/>
  <c r="M617" i="2"/>
  <c r="L617" i="2"/>
  <c r="K617" i="2"/>
  <c r="J617" i="2"/>
  <c r="I617" i="2"/>
  <c r="H617" i="2"/>
  <c r="G617" i="2"/>
  <c r="F617" i="2"/>
  <c r="E617" i="2"/>
  <c r="D617" i="2"/>
  <c r="C617" i="2"/>
  <c r="AH616" i="2"/>
  <c r="AG616" i="2"/>
  <c r="AF616" i="2"/>
  <c r="AE616" i="2"/>
  <c r="AD616" i="2"/>
  <c r="AC616" i="2"/>
  <c r="AB616" i="2"/>
  <c r="AA616" i="2"/>
  <c r="Z616" i="2"/>
  <c r="Y616" i="2"/>
  <c r="X616" i="2"/>
  <c r="W616" i="2"/>
  <c r="V616" i="2"/>
  <c r="U616" i="2"/>
  <c r="T616" i="2"/>
  <c r="S616" i="2"/>
  <c r="R616" i="2"/>
  <c r="Q616" i="2"/>
  <c r="P616" i="2"/>
  <c r="O616" i="2"/>
  <c r="N616" i="2"/>
  <c r="M616" i="2"/>
  <c r="L616" i="2"/>
  <c r="K616" i="2"/>
  <c r="J616" i="2"/>
  <c r="I616" i="2"/>
  <c r="H616" i="2"/>
  <c r="G616" i="2"/>
  <c r="F616" i="2"/>
  <c r="E616" i="2"/>
  <c r="D616" i="2"/>
  <c r="C616" i="2"/>
  <c r="AH615" i="2"/>
  <c r="AG615" i="2"/>
  <c r="AF615" i="2"/>
  <c r="AE615" i="2"/>
  <c r="AD615" i="2"/>
  <c r="AC615" i="2"/>
  <c r="AB615" i="2"/>
  <c r="AA615" i="2"/>
  <c r="Z615" i="2"/>
  <c r="Y615" i="2"/>
  <c r="X615" i="2"/>
  <c r="W615" i="2"/>
  <c r="V615" i="2"/>
  <c r="U615" i="2"/>
  <c r="T615" i="2"/>
  <c r="S615" i="2"/>
  <c r="R615" i="2"/>
  <c r="Q615" i="2"/>
  <c r="P615" i="2"/>
  <c r="O615" i="2"/>
  <c r="N615" i="2"/>
  <c r="M615" i="2"/>
  <c r="L615" i="2"/>
  <c r="K615" i="2"/>
  <c r="J615" i="2"/>
  <c r="I615" i="2"/>
  <c r="H615" i="2"/>
  <c r="G615" i="2"/>
  <c r="F615" i="2"/>
  <c r="E615" i="2"/>
  <c r="D615" i="2"/>
  <c r="C615" i="2"/>
  <c r="AH611" i="2"/>
  <c r="AG611" i="2"/>
  <c r="AF611" i="2"/>
  <c r="G611" i="5" s="1"/>
  <c r="AE611" i="2"/>
  <c r="AD611" i="2"/>
  <c r="AC611" i="2"/>
  <c r="AB611" i="2"/>
  <c r="AA611" i="2"/>
  <c r="Z611" i="2"/>
  <c r="Y611" i="2"/>
  <c r="X611" i="2"/>
  <c r="W611" i="2"/>
  <c r="V611" i="2"/>
  <c r="U611" i="2"/>
  <c r="T611" i="2"/>
  <c r="S611" i="2"/>
  <c r="R611" i="2"/>
  <c r="Q611" i="2"/>
  <c r="P611" i="2"/>
  <c r="O611" i="2"/>
  <c r="N611" i="2"/>
  <c r="M611" i="2"/>
  <c r="L611" i="2"/>
  <c r="K611" i="2"/>
  <c r="J611" i="2"/>
  <c r="I611" i="2"/>
  <c r="H611" i="2"/>
  <c r="G611" i="2"/>
  <c r="F611" i="2"/>
  <c r="E611" i="2"/>
  <c r="D611" i="2"/>
  <c r="C611" i="2"/>
  <c r="AH610" i="2"/>
  <c r="AG610" i="2"/>
  <c r="AF610" i="2"/>
  <c r="AE610" i="2"/>
  <c r="AD610" i="2"/>
  <c r="AC610" i="2"/>
  <c r="AB610" i="2"/>
  <c r="AA610" i="2"/>
  <c r="Z610" i="2"/>
  <c r="Y610" i="2"/>
  <c r="X610" i="2"/>
  <c r="W610" i="2"/>
  <c r="V610" i="2"/>
  <c r="U610" i="2"/>
  <c r="T610" i="2"/>
  <c r="S610" i="2"/>
  <c r="R610" i="2"/>
  <c r="Q610" i="2"/>
  <c r="P610" i="2"/>
  <c r="O610" i="2"/>
  <c r="N610" i="2"/>
  <c r="M610" i="2"/>
  <c r="L610" i="2"/>
  <c r="K610" i="2"/>
  <c r="J610" i="2"/>
  <c r="I610" i="2"/>
  <c r="H610" i="2"/>
  <c r="G610" i="2"/>
  <c r="F610" i="2"/>
  <c r="E610" i="2"/>
  <c r="D610" i="2"/>
  <c r="C610" i="2"/>
  <c r="AH609" i="2"/>
  <c r="AG609" i="2"/>
  <c r="AF609" i="2"/>
  <c r="AE609" i="2"/>
  <c r="AD609" i="2"/>
  <c r="AC609" i="2"/>
  <c r="AB609" i="2"/>
  <c r="AA609" i="2"/>
  <c r="Z609" i="2"/>
  <c r="Y609" i="2"/>
  <c r="X609" i="2"/>
  <c r="W609" i="2"/>
  <c r="V609" i="2"/>
  <c r="U609" i="2"/>
  <c r="T609" i="2"/>
  <c r="S609" i="2"/>
  <c r="R609" i="2"/>
  <c r="Q609" i="2"/>
  <c r="P609" i="2"/>
  <c r="O609" i="2"/>
  <c r="N609" i="2"/>
  <c r="M609" i="2"/>
  <c r="L609" i="2"/>
  <c r="K609" i="2"/>
  <c r="J609" i="2"/>
  <c r="I609" i="2"/>
  <c r="H609" i="2"/>
  <c r="G609" i="2"/>
  <c r="F609" i="2"/>
  <c r="E609" i="2"/>
  <c r="D609" i="2"/>
  <c r="C609" i="2"/>
  <c r="AH608" i="2"/>
  <c r="AG608" i="2"/>
  <c r="AF608" i="2"/>
  <c r="AE608" i="2"/>
  <c r="AD608" i="2"/>
  <c r="AC608" i="2"/>
  <c r="AB608" i="2"/>
  <c r="AA608" i="2"/>
  <c r="Z608" i="2"/>
  <c r="Y608" i="2"/>
  <c r="X608" i="2"/>
  <c r="W608" i="2"/>
  <c r="V608" i="2"/>
  <c r="U608" i="2"/>
  <c r="T608" i="2"/>
  <c r="S608" i="2"/>
  <c r="R608" i="2"/>
  <c r="Q608" i="2"/>
  <c r="P608" i="2"/>
  <c r="O608" i="2"/>
  <c r="N608" i="2"/>
  <c r="M608" i="2"/>
  <c r="L608" i="2"/>
  <c r="K608" i="2"/>
  <c r="J608" i="2"/>
  <c r="I608" i="2"/>
  <c r="H608" i="2"/>
  <c r="G608" i="2"/>
  <c r="F608" i="2"/>
  <c r="E608" i="2"/>
  <c r="D608" i="2"/>
  <c r="C608" i="2"/>
  <c r="AH607" i="2"/>
  <c r="AG607" i="2"/>
  <c r="AF607" i="2"/>
  <c r="AE607" i="2"/>
  <c r="AD607" i="2"/>
  <c r="AC607" i="2"/>
  <c r="AB607" i="2"/>
  <c r="AA607" i="2"/>
  <c r="Z607" i="2"/>
  <c r="Y607" i="2"/>
  <c r="X607" i="2"/>
  <c r="W607" i="2"/>
  <c r="V607" i="2"/>
  <c r="U607" i="2"/>
  <c r="T607" i="2"/>
  <c r="S607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F607" i="2"/>
  <c r="E607" i="2"/>
  <c r="D607" i="2"/>
  <c r="C607" i="2"/>
  <c r="AH603" i="2"/>
  <c r="AG603" i="2"/>
  <c r="AF603" i="2"/>
  <c r="G603" i="5" s="1"/>
  <c r="AE603" i="2"/>
  <c r="AD603" i="2"/>
  <c r="AC603" i="2"/>
  <c r="AB603" i="2"/>
  <c r="AA603" i="2"/>
  <c r="Z603" i="2"/>
  <c r="Y603" i="2"/>
  <c r="X603" i="2"/>
  <c r="W603" i="2"/>
  <c r="V603" i="2"/>
  <c r="U603" i="2"/>
  <c r="T603" i="2"/>
  <c r="S603" i="2"/>
  <c r="R603" i="2"/>
  <c r="Q603" i="2"/>
  <c r="P603" i="2"/>
  <c r="O603" i="2"/>
  <c r="N603" i="2"/>
  <c r="M603" i="2"/>
  <c r="L603" i="2"/>
  <c r="K603" i="2"/>
  <c r="J603" i="2"/>
  <c r="I603" i="2"/>
  <c r="H603" i="2"/>
  <c r="G603" i="2"/>
  <c r="F603" i="2"/>
  <c r="E603" i="2"/>
  <c r="D603" i="2"/>
  <c r="C603" i="2"/>
  <c r="AH602" i="2"/>
  <c r="AG602" i="2"/>
  <c r="AF602" i="2"/>
  <c r="AE602" i="2"/>
  <c r="AD602" i="2"/>
  <c r="AC602" i="2"/>
  <c r="AB602" i="2"/>
  <c r="AA602" i="2"/>
  <c r="Z602" i="2"/>
  <c r="Y602" i="2"/>
  <c r="X602" i="2"/>
  <c r="W602" i="2"/>
  <c r="V602" i="2"/>
  <c r="U602" i="2"/>
  <c r="T602" i="2"/>
  <c r="S602" i="2"/>
  <c r="R602" i="2"/>
  <c r="Q602" i="2"/>
  <c r="P602" i="2"/>
  <c r="O602" i="2"/>
  <c r="N602" i="2"/>
  <c r="M602" i="2"/>
  <c r="L602" i="2"/>
  <c r="K602" i="2"/>
  <c r="J602" i="2"/>
  <c r="I602" i="2"/>
  <c r="H602" i="2"/>
  <c r="G602" i="2"/>
  <c r="F602" i="2"/>
  <c r="E602" i="2"/>
  <c r="D602" i="2"/>
  <c r="C602" i="2"/>
  <c r="AH601" i="2"/>
  <c r="AG601" i="2"/>
  <c r="AF601" i="2"/>
  <c r="AE601" i="2"/>
  <c r="AD601" i="2"/>
  <c r="AC601" i="2"/>
  <c r="AB601" i="2"/>
  <c r="AA601" i="2"/>
  <c r="Z601" i="2"/>
  <c r="Y601" i="2"/>
  <c r="X601" i="2"/>
  <c r="W601" i="2"/>
  <c r="V601" i="2"/>
  <c r="U601" i="2"/>
  <c r="T601" i="2"/>
  <c r="S601" i="2"/>
  <c r="R601" i="2"/>
  <c r="Q601" i="2"/>
  <c r="P601" i="2"/>
  <c r="O601" i="2"/>
  <c r="N601" i="2"/>
  <c r="M601" i="2"/>
  <c r="L601" i="2"/>
  <c r="K601" i="2"/>
  <c r="J601" i="2"/>
  <c r="I601" i="2"/>
  <c r="H601" i="2"/>
  <c r="G601" i="2"/>
  <c r="F601" i="2"/>
  <c r="E601" i="2"/>
  <c r="D601" i="2"/>
  <c r="C601" i="2"/>
  <c r="AH600" i="2"/>
  <c r="AG600" i="2"/>
  <c r="AF600" i="2"/>
  <c r="AE600" i="2"/>
  <c r="AD600" i="2"/>
  <c r="AC600" i="2"/>
  <c r="AB600" i="2"/>
  <c r="AA600" i="2"/>
  <c r="Z600" i="2"/>
  <c r="Y600" i="2"/>
  <c r="X600" i="2"/>
  <c r="W600" i="2"/>
  <c r="V600" i="2"/>
  <c r="U600" i="2"/>
  <c r="T600" i="2"/>
  <c r="S600" i="2"/>
  <c r="R600" i="2"/>
  <c r="Q600" i="2"/>
  <c r="P600" i="2"/>
  <c r="O600" i="2"/>
  <c r="N600" i="2"/>
  <c r="M600" i="2"/>
  <c r="L600" i="2"/>
  <c r="K600" i="2"/>
  <c r="J600" i="2"/>
  <c r="I600" i="2"/>
  <c r="H600" i="2"/>
  <c r="G600" i="2"/>
  <c r="F600" i="2"/>
  <c r="E600" i="2"/>
  <c r="D600" i="2"/>
  <c r="C600" i="2"/>
  <c r="AH599" i="2"/>
  <c r="AG599" i="2"/>
  <c r="AF599" i="2"/>
  <c r="AE599" i="2"/>
  <c r="AD599" i="2"/>
  <c r="AC599" i="2"/>
  <c r="AB599" i="2"/>
  <c r="AA599" i="2"/>
  <c r="Z599" i="2"/>
  <c r="Y599" i="2"/>
  <c r="X599" i="2"/>
  <c r="W599" i="2"/>
  <c r="V599" i="2"/>
  <c r="U599" i="2"/>
  <c r="T599" i="2"/>
  <c r="S599" i="2"/>
  <c r="R599" i="2"/>
  <c r="Q599" i="2"/>
  <c r="P599" i="2"/>
  <c r="O599" i="2"/>
  <c r="N599" i="2"/>
  <c r="M599" i="2"/>
  <c r="L599" i="2"/>
  <c r="K599" i="2"/>
  <c r="J599" i="2"/>
  <c r="I599" i="2"/>
  <c r="H599" i="2"/>
  <c r="G599" i="2"/>
  <c r="F599" i="2"/>
  <c r="E599" i="2"/>
  <c r="D599" i="2"/>
  <c r="C599" i="2"/>
  <c r="AH595" i="2"/>
  <c r="AG595" i="2"/>
  <c r="AF595" i="2"/>
  <c r="G595" i="5" s="1"/>
  <c r="AE595" i="2"/>
  <c r="AD595" i="2"/>
  <c r="AC595" i="2"/>
  <c r="AB595" i="2"/>
  <c r="AA595" i="2"/>
  <c r="Z595" i="2"/>
  <c r="Y595" i="2"/>
  <c r="X595" i="2"/>
  <c r="W595" i="2"/>
  <c r="V595" i="2"/>
  <c r="U595" i="2"/>
  <c r="T595" i="2"/>
  <c r="S595" i="2"/>
  <c r="R595" i="2"/>
  <c r="Q595" i="2"/>
  <c r="P595" i="2"/>
  <c r="O595" i="2"/>
  <c r="N595" i="2"/>
  <c r="M595" i="2"/>
  <c r="L595" i="2"/>
  <c r="K595" i="2"/>
  <c r="J595" i="2"/>
  <c r="I595" i="2"/>
  <c r="H595" i="2"/>
  <c r="G595" i="2"/>
  <c r="F595" i="2"/>
  <c r="E595" i="2"/>
  <c r="D595" i="2"/>
  <c r="C595" i="2"/>
  <c r="AH594" i="2"/>
  <c r="AG594" i="2"/>
  <c r="AF594" i="2"/>
  <c r="AE594" i="2"/>
  <c r="AD594" i="2"/>
  <c r="AC594" i="2"/>
  <c r="AB594" i="2"/>
  <c r="AA594" i="2"/>
  <c r="Z594" i="2"/>
  <c r="Y594" i="2"/>
  <c r="X594" i="2"/>
  <c r="W594" i="2"/>
  <c r="V594" i="2"/>
  <c r="U594" i="2"/>
  <c r="T594" i="2"/>
  <c r="S594" i="2"/>
  <c r="R594" i="2"/>
  <c r="Q594" i="2"/>
  <c r="P594" i="2"/>
  <c r="O594" i="2"/>
  <c r="N594" i="2"/>
  <c r="M594" i="2"/>
  <c r="L594" i="2"/>
  <c r="K594" i="2"/>
  <c r="J594" i="2"/>
  <c r="I594" i="2"/>
  <c r="H594" i="2"/>
  <c r="G594" i="2"/>
  <c r="F594" i="2"/>
  <c r="E594" i="2"/>
  <c r="D594" i="2"/>
  <c r="C594" i="2"/>
  <c r="AH593" i="2"/>
  <c r="AG593" i="2"/>
  <c r="AF593" i="2"/>
  <c r="AE593" i="2"/>
  <c r="AD593" i="2"/>
  <c r="AC593" i="2"/>
  <c r="AB593" i="2"/>
  <c r="AA593" i="2"/>
  <c r="Z593" i="2"/>
  <c r="Y593" i="2"/>
  <c r="X593" i="2"/>
  <c r="W593" i="2"/>
  <c r="V593" i="2"/>
  <c r="U593" i="2"/>
  <c r="T593" i="2"/>
  <c r="S593" i="2"/>
  <c r="R593" i="2"/>
  <c r="Q593" i="2"/>
  <c r="P593" i="2"/>
  <c r="O593" i="2"/>
  <c r="N593" i="2"/>
  <c r="M593" i="2"/>
  <c r="L593" i="2"/>
  <c r="K593" i="2"/>
  <c r="J593" i="2"/>
  <c r="I593" i="2"/>
  <c r="H593" i="2"/>
  <c r="G593" i="2"/>
  <c r="F593" i="2"/>
  <c r="E593" i="2"/>
  <c r="D593" i="2"/>
  <c r="C593" i="2"/>
  <c r="AH592" i="2"/>
  <c r="AG592" i="2"/>
  <c r="AF592" i="2"/>
  <c r="AE592" i="2"/>
  <c r="AD592" i="2"/>
  <c r="AC592" i="2"/>
  <c r="AB592" i="2"/>
  <c r="AA592" i="2"/>
  <c r="Z592" i="2"/>
  <c r="Y592" i="2"/>
  <c r="X592" i="2"/>
  <c r="W592" i="2"/>
  <c r="V592" i="2"/>
  <c r="U592" i="2"/>
  <c r="T592" i="2"/>
  <c r="S592" i="2"/>
  <c r="R592" i="2"/>
  <c r="Q592" i="2"/>
  <c r="P592" i="2"/>
  <c r="O592" i="2"/>
  <c r="N592" i="2"/>
  <c r="M592" i="2"/>
  <c r="L592" i="2"/>
  <c r="K592" i="2"/>
  <c r="J592" i="2"/>
  <c r="I592" i="2"/>
  <c r="H592" i="2"/>
  <c r="G592" i="2"/>
  <c r="F592" i="2"/>
  <c r="E592" i="2"/>
  <c r="D592" i="2"/>
  <c r="C592" i="2"/>
  <c r="AH591" i="2"/>
  <c r="AG591" i="2"/>
  <c r="AF591" i="2"/>
  <c r="AE591" i="2"/>
  <c r="AD591" i="2"/>
  <c r="AC591" i="2"/>
  <c r="AB591" i="2"/>
  <c r="AA591" i="2"/>
  <c r="Z591" i="2"/>
  <c r="Y591" i="2"/>
  <c r="X591" i="2"/>
  <c r="W591" i="2"/>
  <c r="V591" i="2"/>
  <c r="U591" i="2"/>
  <c r="T591" i="2"/>
  <c r="S591" i="2"/>
  <c r="R591" i="2"/>
  <c r="Q591" i="2"/>
  <c r="P591" i="2"/>
  <c r="O591" i="2"/>
  <c r="N591" i="2"/>
  <c r="M591" i="2"/>
  <c r="L591" i="2"/>
  <c r="K591" i="2"/>
  <c r="J591" i="2"/>
  <c r="I591" i="2"/>
  <c r="H591" i="2"/>
  <c r="G591" i="2"/>
  <c r="F591" i="2"/>
  <c r="E591" i="2"/>
  <c r="D591" i="2"/>
  <c r="C591" i="2"/>
  <c r="AH587" i="2"/>
  <c r="AG587" i="2"/>
  <c r="AF587" i="2"/>
  <c r="G587" i="5" s="1"/>
  <c r="AE587" i="2"/>
  <c r="AD587" i="2"/>
  <c r="AC587" i="2"/>
  <c r="AB587" i="2"/>
  <c r="AA587" i="2"/>
  <c r="Z587" i="2"/>
  <c r="Y587" i="2"/>
  <c r="X587" i="2"/>
  <c r="W587" i="2"/>
  <c r="V587" i="2"/>
  <c r="U587" i="2"/>
  <c r="T587" i="2"/>
  <c r="S587" i="2"/>
  <c r="R587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D587" i="2"/>
  <c r="C587" i="2"/>
  <c r="AH586" i="2"/>
  <c r="AG586" i="2"/>
  <c r="AF586" i="2"/>
  <c r="AE586" i="2"/>
  <c r="AD586" i="2"/>
  <c r="AC586" i="2"/>
  <c r="AB586" i="2"/>
  <c r="AA586" i="2"/>
  <c r="Z586" i="2"/>
  <c r="Y586" i="2"/>
  <c r="X586" i="2"/>
  <c r="W586" i="2"/>
  <c r="V586" i="2"/>
  <c r="U586" i="2"/>
  <c r="T586" i="2"/>
  <c r="S586" i="2"/>
  <c r="R586" i="2"/>
  <c r="Q586" i="2"/>
  <c r="P586" i="2"/>
  <c r="O586" i="2"/>
  <c r="N586" i="2"/>
  <c r="M586" i="2"/>
  <c r="L586" i="2"/>
  <c r="K586" i="2"/>
  <c r="J586" i="2"/>
  <c r="I586" i="2"/>
  <c r="H586" i="2"/>
  <c r="G586" i="2"/>
  <c r="F586" i="2"/>
  <c r="E586" i="2"/>
  <c r="D586" i="2"/>
  <c r="C586" i="2"/>
  <c r="AH585" i="2"/>
  <c r="AG585" i="2"/>
  <c r="AF585" i="2"/>
  <c r="AE585" i="2"/>
  <c r="AD585" i="2"/>
  <c r="AC585" i="2"/>
  <c r="AB585" i="2"/>
  <c r="AA585" i="2"/>
  <c r="Z585" i="2"/>
  <c r="Y585" i="2"/>
  <c r="X585" i="2"/>
  <c r="W585" i="2"/>
  <c r="V585" i="2"/>
  <c r="U585" i="2"/>
  <c r="T585" i="2"/>
  <c r="S585" i="2"/>
  <c r="R585" i="2"/>
  <c r="Q585" i="2"/>
  <c r="P585" i="2"/>
  <c r="O585" i="2"/>
  <c r="N585" i="2"/>
  <c r="M585" i="2"/>
  <c r="L585" i="2"/>
  <c r="K585" i="2"/>
  <c r="J585" i="2"/>
  <c r="I585" i="2"/>
  <c r="H585" i="2"/>
  <c r="G585" i="2"/>
  <c r="F585" i="2"/>
  <c r="E585" i="2"/>
  <c r="D585" i="2"/>
  <c r="C585" i="2"/>
  <c r="AH584" i="2"/>
  <c r="AG584" i="2"/>
  <c r="AF584" i="2"/>
  <c r="AE584" i="2"/>
  <c r="AD584" i="2"/>
  <c r="AC584" i="2"/>
  <c r="AB584" i="2"/>
  <c r="AA584" i="2"/>
  <c r="Z584" i="2"/>
  <c r="Y584" i="2"/>
  <c r="X584" i="2"/>
  <c r="W584" i="2"/>
  <c r="V584" i="2"/>
  <c r="U584" i="2"/>
  <c r="T584" i="2"/>
  <c r="S584" i="2"/>
  <c r="R584" i="2"/>
  <c r="Q584" i="2"/>
  <c r="P584" i="2"/>
  <c r="O584" i="2"/>
  <c r="N584" i="2"/>
  <c r="M584" i="2"/>
  <c r="L584" i="2"/>
  <c r="K584" i="2"/>
  <c r="J584" i="2"/>
  <c r="I584" i="2"/>
  <c r="H584" i="2"/>
  <c r="G584" i="2"/>
  <c r="F584" i="2"/>
  <c r="E584" i="2"/>
  <c r="D584" i="2"/>
  <c r="C584" i="2"/>
  <c r="AH583" i="2"/>
  <c r="AG583" i="2"/>
  <c r="AF583" i="2"/>
  <c r="AE583" i="2"/>
  <c r="AD583" i="2"/>
  <c r="AC583" i="2"/>
  <c r="AB583" i="2"/>
  <c r="AA583" i="2"/>
  <c r="Z583" i="2"/>
  <c r="Y583" i="2"/>
  <c r="X583" i="2"/>
  <c r="W583" i="2"/>
  <c r="V583" i="2"/>
  <c r="U583" i="2"/>
  <c r="T583" i="2"/>
  <c r="S583" i="2"/>
  <c r="R583" i="2"/>
  <c r="Q583" i="2"/>
  <c r="P583" i="2"/>
  <c r="O583" i="2"/>
  <c r="N583" i="2"/>
  <c r="M583" i="2"/>
  <c r="L583" i="2"/>
  <c r="K583" i="2"/>
  <c r="J583" i="2"/>
  <c r="I583" i="2"/>
  <c r="H583" i="2"/>
  <c r="G583" i="2"/>
  <c r="F583" i="2"/>
  <c r="E583" i="2"/>
  <c r="D583" i="2"/>
  <c r="C583" i="2"/>
  <c r="AH579" i="2"/>
  <c r="AG579" i="2"/>
  <c r="AF579" i="2"/>
  <c r="G579" i="5" s="1"/>
  <c r="AE579" i="2"/>
  <c r="AD579" i="2"/>
  <c r="AC579" i="2"/>
  <c r="AB579" i="2"/>
  <c r="AA579" i="2"/>
  <c r="Z579" i="2"/>
  <c r="Y579" i="2"/>
  <c r="X579" i="2"/>
  <c r="W579" i="2"/>
  <c r="V579" i="2"/>
  <c r="U579" i="2"/>
  <c r="T579" i="2"/>
  <c r="S579" i="2"/>
  <c r="R579" i="2"/>
  <c r="Q579" i="2"/>
  <c r="P579" i="2"/>
  <c r="O579" i="2"/>
  <c r="N579" i="2"/>
  <c r="M579" i="2"/>
  <c r="L579" i="2"/>
  <c r="K579" i="2"/>
  <c r="J579" i="2"/>
  <c r="I579" i="2"/>
  <c r="H579" i="2"/>
  <c r="G579" i="2"/>
  <c r="F579" i="2"/>
  <c r="E579" i="2"/>
  <c r="D579" i="2"/>
  <c r="C579" i="2"/>
  <c r="AH578" i="2"/>
  <c r="AG578" i="2"/>
  <c r="AF578" i="2"/>
  <c r="AE578" i="2"/>
  <c r="AD578" i="2"/>
  <c r="AC578" i="2"/>
  <c r="AB578" i="2"/>
  <c r="AA578" i="2"/>
  <c r="Z578" i="2"/>
  <c r="Y578" i="2"/>
  <c r="X578" i="2"/>
  <c r="W578" i="2"/>
  <c r="V578" i="2"/>
  <c r="U578" i="2"/>
  <c r="T578" i="2"/>
  <c r="S578" i="2"/>
  <c r="R578" i="2"/>
  <c r="Q578" i="2"/>
  <c r="P578" i="2"/>
  <c r="O578" i="2"/>
  <c r="N578" i="2"/>
  <c r="M578" i="2"/>
  <c r="L578" i="2"/>
  <c r="K578" i="2"/>
  <c r="J578" i="2"/>
  <c r="I578" i="2"/>
  <c r="H578" i="2"/>
  <c r="G578" i="2"/>
  <c r="F578" i="2"/>
  <c r="E578" i="2"/>
  <c r="D578" i="2"/>
  <c r="C578" i="2"/>
  <c r="AH577" i="2"/>
  <c r="AG577" i="2"/>
  <c r="AF577" i="2"/>
  <c r="AE577" i="2"/>
  <c r="AD577" i="2"/>
  <c r="AC577" i="2"/>
  <c r="AB577" i="2"/>
  <c r="AA577" i="2"/>
  <c r="Z577" i="2"/>
  <c r="Y577" i="2"/>
  <c r="X577" i="2"/>
  <c r="W577" i="2"/>
  <c r="V577" i="2"/>
  <c r="U577" i="2"/>
  <c r="T577" i="2"/>
  <c r="S577" i="2"/>
  <c r="R577" i="2"/>
  <c r="Q577" i="2"/>
  <c r="P577" i="2"/>
  <c r="O577" i="2"/>
  <c r="N577" i="2"/>
  <c r="M577" i="2"/>
  <c r="L577" i="2"/>
  <c r="K577" i="2"/>
  <c r="J577" i="2"/>
  <c r="I577" i="2"/>
  <c r="H577" i="2"/>
  <c r="G577" i="2"/>
  <c r="F577" i="2"/>
  <c r="E577" i="2"/>
  <c r="D577" i="2"/>
  <c r="C577" i="2"/>
  <c r="AH576" i="2"/>
  <c r="AG576" i="2"/>
  <c r="AF576" i="2"/>
  <c r="AE576" i="2"/>
  <c r="AD576" i="2"/>
  <c r="AC576" i="2"/>
  <c r="AB576" i="2"/>
  <c r="AA576" i="2"/>
  <c r="Z576" i="2"/>
  <c r="Y576" i="2"/>
  <c r="X576" i="2"/>
  <c r="W576" i="2"/>
  <c r="V576" i="2"/>
  <c r="U576" i="2"/>
  <c r="T576" i="2"/>
  <c r="S576" i="2"/>
  <c r="R576" i="2"/>
  <c r="Q576" i="2"/>
  <c r="P576" i="2"/>
  <c r="O576" i="2"/>
  <c r="N576" i="2"/>
  <c r="M576" i="2"/>
  <c r="L576" i="2"/>
  <c r="K576" i="2"/>
  <c r="J576" i="2"/>
  <c r="I576" i="2"/>
  <c r="H576" i="2"/>
  <c r="G576" i="2"/>
  <c r="F576" i="2"/>
  <c r="E576" i="2"/>
  <c r="D576" i="2"/>
  <c r="C576" i="2"/>
  <c r="AH575" i="2"/>
  <c r="AG575" i="2"/>
  <c r="AF575" i="2"/>
  <c r="AE575" i="2"/>
  <c r="AD575" i="2"/>
  <c r="AC575" i="2"/>
  <c r="AB575" i="2"/>
  <c r="AA575" i="2"/>
  <c r="Z575" i="2"/>
  <c r="Y575" i="2"/>
  <c r="X575" i="2"/>
  <c r="W575" i="2"/>
  <c r="V575" i="2"/>
  <c r="U575" i="2"/>
  <c r="T575" i="2"/>
  <c r="S575" i="2"/>
  <c r="R575" i="2"/>
  <c r="Q575" i="2"/>
  <c r="P575" i="2"/>
  <c r="O575" i="2"/>
  <c r="N575" i="2"/>
  <c r="M575" i="2"/>
  <c r="L575" i="2"/>
  <c r="K575" i="2"/>
  <c r="J575" i="2"/>
  <c r="I575" i="2"/>
  <c r="H575" i="2"/>
  <c r="G575" i="2"/>
  <c r="F575" i="2"/>
  <c r="E575" i="2"/>
  <c r="D575" i="2"/>
  <c r="C575" i="2"/>
  <c r="AH571" i="2"/>
  <c r="AG571" i="2"/>
  <c r="AF571" i="2"/>
  <c r="G571" i="5" s="1"/>
  <c r="AE571" i="2"/>
  <c r="AD571" i="2"/>
  <c r="AC571" i="2"/>
  <c r="AB571" i="2"/>
  <c r="AA571" i="2"/>
  <c r="Z571" i="2"/>
  <c r="Y571" i="2"/>
  <c r="X571" i="2"/>
  <c r="W571" i="2"/>
  <c r="V571" i="2"/>
  <c r="U571" i="2"/>
  <c r="T571" i="2"/>
  <c r="S571" i="2"/>
  <c r="R571" i="2"/>
  <c r="Q571" i="2"/>
  <c r="P571" i="2"/>
  <c r="O571" i="2"/>
  <c r="N571" i="2"/>
  <c r="M571" i="2"/>
  <c r="L571" i="2"/>
  <c r="K571" i="2"/>
  <c r="J571" i="2"/>
  <c r="I571" i="2"/>
  <c r="H571" i="2"/>
  <c r="G571" i="2"/>
  <c r="F571" i="2"/>
  <c r="E571" i="2"/>
  <c r="D571" i="2"/>
  <c r="C571" i="2"/>
  <c r="AH570" i="2"/>
  <c r="AG570" i="2"/>
  <c r="AF570" i="2"/>
  <c r="AE570" i="2"/>
  <c r="AD570" i="2"/>
  <c r="AC570" i="2"/>
  <c r="AB570" i="2"/>
  <c r="AA570" i="2"/>
  <c r="Z570" i="2"/>
  <c r="Y570" i="2"/>
  <c r="X570" i="2"/>
  <c r="W570" i="2"/>
  <c r="V570" i="2"/>
  <c r="U570" i="2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D570" i="2"/>
  <c r="C570" i="2"/>
  <c r="AH569" i="2"/>
  <c r="AG569" i="2"/>
  <c r="AF569" i="2"/>
  <c r="AE569" i="2"/>
  <c r="AD569" i="2"/>
  <c r="AC569" i="2"/>
  <c r="AB569" i="2"/>
  <c r="AA569" i="2"/>
  <c r="Z569" i="2"/>
  <c r="Y569" i="2"/>
  <c r="X569" i="2"/>
  <c r="W569" i="2"/>
  <c r="V569" i="2"/>
  <c r="U569" i="2"/>
  <c r="T569" i="2"/>
  <c r="S569" i="2"/>
  <c r="R569" i="2"/>
  <c r="Q569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D569" i="2"/>
  <c r="C569" i="2"/>
  <c r="AH568" i="2"/>
  <c r="AG568" i="2"/>
  <c r="AF568" i="2"/>
  <c r="AE568" i="2"/>
  <c r="AD568" i="2"/>
  <c r="AC568" i="2"/>
  <c r="AB568" i="2"/>
  <c r="AA568" i="2"/>
  <c r="Z568" i="2"/>
  <c r="Y568" i="2"/>
  <c r="X568" i="2"/>
  <c r="W568" i="2"/>
  <c r="V568" i="2"/>
  <c r="U568" i="2"/>
  <c r="T568" i="2"/>
  <c r="S568" i="2"/>
  <c r="R568" i="2"/>
  <c r="Q568" i="2"/>
  <c r="P568" i="2"/>
  <c r="O568" i="2"/>
  <c r="N568" i="2"/>
  <c r="M568" i="2"/>
  <c r="L568" i="2"/>
  <c r="K568" i="2"/>
  <c r="J568" i="2"/>
  <c r="I568" i="2"/>
  <c r="H568" i="2"/>
  <c r="G568" i="2"/>
  <c r="F568" i="2"/>
  <c r="E568" i="2"/>
  <c r="D568" i="2"/>
  <c r="C568" i="2"/>
  <c r="AH567" i="2"/>
  <c r="AG567" i="2"/>
  <c r="AF567" i="2"/>
  <c r="AE567" i="2"/>
  <c r="AD567" i="2"/>
  <c r="AC567" i="2"/>
  <c r="AB567" i="2"/>
  <c r="AA567" i="2"/>
  <c r="Z567" i="2"/>
  <c r="Y567" i="2"/>
  <c r="X567" i="2"/>
  <c r="W567" i="2"/>
  <c r="V567" i="2"/>
  <c r="U567" i="2"/>
  <c r="T567" i="2"/>
  <c r="S567" i="2"/>
  <c r="E567" i="5" s="1"/>
  <c r="R567" i="2"/>
  <c r="Q567" i="2"/>
  <c r="P567" i="2"/>
  <c r="O567" i="2"/>
  <c r="N567" i="2"/>
  <c r="M567" i="2"/>
  <c r="L567" i="2"/>
  <c r="K567" i="2"/>
  <c r="J567" i="2"/>
  <c r="I567" i="2"/>
  <c r="H567" i="2"/>
  <c r="G567" i="2"/>
  <c r="F567" i="2"/>
  <c r="E567" i="2"/>
  <c r="D567" i="2"/>
  <c r="C567" i="2"/>
  <c r="AH563" i="2"/>
  <c r="AG563" i="2"/>
  <c r="AF563" i="2"/>
  <c r="G563" i="5" s="1"/>
  <c r="AE563" i="2"/>
  <c r="AD563" i="2"/>
  <c r="AC563" i="2"/>
  <c r="AB563" i="2"/>
  <c r="AA563" i="2"/>
  <c r="Z563" i="2"/>
  <c r="Y563" i="2"/>
  <c r="X563" i="2"/>
  <c r="W563" i="2"/>
  <c r="V563" i="2"/>
  <c r="U563" i="2"/>
  <c r="T563" i="2"/>
  <c r="S563" i="2"/>
  <c r="R563" i="2"/>
  <c r="Q563" i="2"/>
  <c r="P563" i="2"/>
  <c r="O563" i="2"/>
  <c r="N563" i="2"/>
  <c r="M563" i="2"/>
  <c r="L563" i="2"/>
  <c r="K563" i="2"/>
  <c r="J563" i="2"/>
  <c r="I563" i="2"/>
  <c r="H563" i="2"/>
  <c r="G563" i="2"/>
  <c r="F563" i="2"/>
  <c r="E563" i="2"/>
  <c r="D563" i="2"/>
  <c r="C563" i="2"/>
  <c r="AH562" i="2"/>
  <c r="AG562" i="2"/>
  <c r="AF562" i="2"/>
  <c r="AE562" i="2"/>
  <c r="AD562" i="2"/>
  <c r="AC562" i="2"/>
  <c r="AB562" i="2"/>
  <c r="AA562" i="2"/>
  <c r="F562" i="5" s="1"/>
  <c r="Z562" i="2"/>
  <c r="Y562" i="2"/>
  <c r="X562" i="2"/>
  <c r="W562" i="2"/>
  <c r="V562" i="2"/>
  <c r="U562" i="2"/>
  <c r="T562" i="2"/>
  <c r="S562" i="2"/>
  <c r="R562" i="2"/>
  <c r="Q562" i="2"/>
  <c r="P562" i="2"/>
  <c r="O562" i="2"/>
  <c r="N562" i="2"/>
  <c r="M562" i="2"/>
  <c r="L562" i="2"/>
  <c r="K562" i="2"/>
  <c r="D562" i="5" s="1"/>
  <c r="J562" i="2"/>
  <c r="I562" i="2"/>
  <c r="H562" i="2"/>
  <c r="G562" i="2"/>
  <c r="F562" i="2"/>
  <c r="E562" i="2"/>
  <c r="D562" i="2"/>
  <c r="C562" i="2"/>
  <c r="AH561" i="2"/>
  <c r="AG561" i="2"/>
  <c r="AF561" i="2"/>
  <c r="AE561" i="2"/>
  <c r="AD561" i="2"/>
  <c r="AC561" i="2"/>
  <c r="AB561" i="2"/>
  <c r="AA561" i="2"/>
  <c r="Z561" i="2"/>
  <c r="Y561" i="2"/>
  <c r="X561" i="2"/>
  <c r="W561" i="2"/>
  <c r="V561" i="2"/>
  <c r="U561" i="2"/>
  <c r="T561" i="2"/>
  <c r="S561" i="2"/>
  <c r="R561" i="2"/>
  <c r="Q561" i="2"/>
  <c r="P561" i="2"/>
  <c r="O561" i="2"/>
  <c r="N561" i="2"/>
  <c r="M561" i="2"/>
  <c r="L561" i="2"/>
  <c r="K561" i="2"/>
  <c r="J561" i="2"/>
  <c r="I561" i="2"/>
  <c r="H561" i="2"/>
  <c r="G561" i="2"/>
  <c r="F561" i="2"/>
  <c r="E561" i="2"/>
  <c r="D561" i="2"/>
  <c r="C561" i="2"/>
  <c r="AH560" i="2"/>
  <c r="AG560" i="2"/>
  <c r="AF560" i="2"/>
  <c r="AE560" i="2"/>
  <c r="AD560" i="2"/>
  <c r="AC560" i="2"/>
  <c r="AB560" i="2"/>
  <c r="AA560" i="2"/>
  <c r="Z560" i="2"/>
  <c r="Y560" i="2"/>
  <c r="X560" i="2"/>
  <c r="W560" i="2"/>
  <c r="V560" i="2"/>
  <c r="U560" i="2"/>
  <c r="T560" i="2"/>
  <c r="S560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F560" i="2"/>
  <c r="E560" i="2"/>
  <c r="D560" i="2"/>
  <c r="C560" i="2"/>
  <c r="AH559" i="2"/>
  <c r="AG559" i="2"/>
  <c r="AF559" i="2"/>
  <c r="AE559" i="2"/>
  <c r="AD559" i="2"/>
  <c r="AC559" i="2"/>
  <c r="AB559" i="2"/>
  <c r="AA559" i="2"/>
  <c r="Z559" i="2"/>
  <c r="Y559" i="2"/>
  <c r="X559" i="2"/>
  <c r="W559" i="2"/>
  <c r="V559" i="2"/>
  <c r="U559" i="2"/>
  <c r="T559" i="2"/>
  <c r="S559" i="2"/>
  <c r="R559" i="2"/>
  <c r="Q559" i="2"/>
  <c r="P559" i="2"/>
  <c r="O559" i="2"/>
  <c r="N559" i="2"/>
  <c r="M559" i="2"/>
  <c r="L559" i="2"/>
  <c r="K559" i="2"/>
  <c r="D559" i="5" s="1"/>
  <c r="J559" i="2"/>
  <c r="I559" i="2"/>
  <c r="H559" i="2"/>
  <c r="G559" i="2"/>
  <c r="F559" i="2"/>
  <c r="E559" i="2"/>
  <c r="D559" i="2"/>
  <c r="C559" i="2"/>
  <c r="AH555" i="2"/>
  <c r="AG555" i="2"/>
  <c r="AF555" i="2"/>
  <c r="G555" i="5" s="1"/>
  <c r="AE555" i="2"/>
  <c r="AD555" i="2"/>
  <c r="AC555" i="2"/>
  <c r="AB555" i="2"/>
  <c r="AA555" i="2"/>
  <c r="Z555" i="2"/>
  <c r="Y555" i="2"/>
  <c r="X555" i="2"/>
  <c r="W555" i="2"/>
  <c r="V555" i="2"/>
  <c r="U555" i="2"/>
  <c r="T555" i="2"/>
  <c r="S555" i="2"/>
  <c r="R555" i="2"/>
  <c r="Q555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D555" i="2"/>
  <c r="C555" i="2"/>
  <c r="AH554" i="2"/>
  <c r="AG554" i="2"/>
  <c r="AF554" i="2"/>
  <c r="AE554" i="2"/>
  <c r="AD554" i="2"/>
  <c r="AC554" i="2"/>
  <c r="AB554" i="2"/>
  <c r="AA554" i="2"/>
  <c r="Z554" i="2"/>
  <c r="Y554" i="2"/>
  <c r="X554" i="2"/>
  <c r="W554" i="2"/>
  <c r="V554" i="2"/>
  <c r="U554" i="2"/>
  <c r="T554" i="2"/>
  <c r="S554" i="2"/>
  <c r="R554" i="2"/>
  <c r="Q554" i="2"/>
  <c r="P554" i="2"/>
  <c r="O554" i="2"/>
  <c r="N554" i="2"/>
  <c r="M554" i="2"/>
  <c r="L554" i="2"/>
  <c r="K554" i="2"/>
  <c r="J554" i="2"/>
  <c r="I554" i="2"/>
  <c r="H554" i="2"/>
  <c r="G554" i="2"/>
  <c r="F554" i="2"/>
  <c r="E554" i="2"/>
  <c r="D554" i="2"/>
  <c r="C554" i="2"/>
  <c r="AH553" i="2"/>
  <c r="AG553" i="2"/>
  <c r="AF553" i="2"/>
  <c r="AE553" i="2"/>
  <c r="AD553" i="2"/>
  <c r="AC553" i="2"/>
  <c r="AB553" i="2"/>
  <c r="AA553" i="2"/>
  <c r="Z553" i="2"/>
  <c r="Y553" i="2"/>
  <c r="X553" i="2"/>
  <c r="W553" i="2"/>
  <c r="V553" i="2"/>
  <c r="U553" i="2"/>
  <c r="T553" i="2"/>
  <c r="S553" i="2"/>
  <c r="R553" i="2"/>
  <c r="Q553" i="2"/>
  <c r="P553" i="2"/>
  <c r="O553" i="2"/>
  <c r="N553" i="2"/>
  <c r="M553" i="2"/>
  <c r="L553" i="2"/>
  <c r="K553" i="2"/>
  <c r="J553" i="2"/>
  <c r="I553" i="2"/>
  <c r="H553" i="2"/>
  <c r="G553" i="2"/>
  <c r="F553" i="2"/>
  <c r="E553" i="2"/>
  <c r="D553" i="2"/>
  <c r="C553" i="2"/>
  <c r="AH552" i="2"/>
  <c r="AG552" i="2"/>
  <c r="AF552" i="2"/>
  <c r="AE552" i="2"/>
  <c r="AD552" i="2"/>
  <c r="AC552" i="2"/>
  <c r="AB552" i="2"/>
  <c r="AA552" i="2"/>
  <c r="Z552" i="2"/>
  <c r="Y552" i="2"/>
  <c r="X552" i="2"/>
  <c r="W552" i="2"/>
  <c r="V552" i="2"/>
  <c r="U552" i="2"/>
  <c r="T552" i="2"/>
  <c r="S552" i="2"/>
  <c r="R552" i="2"/>
  <c r="Q552" i="2"/>
  <c r="P552" i="2"/>
  <c r="O552" i="2"/>
  <c r="N552" i="2"/>
  <c r="M552" i="2"/>
  <c r="L552" i="2"/>
  <c r="K552" i="2"/>
  <c r="J552" i="2"/>
  <c r="I552" i="2"/>
  <c r="H552" i="2"/>
  <c r="G552" i="2"/>
  <c r="F552" i="2"/>
  <c r="E552" i="2"/>
  <c r="D552" i="2"/>
  <c r="C552" i="2"/>
  <c r="AH551" i="2"/>
  <c r="AG551" i="2"/>
  <c r="AF551" i="2"/>
  <c r="AE551" i="2"/>
  <c r="AD551" i="2"/>
  <c r="AC551" i="2"/>
  <c r="AB551" i="2"/>
  <c r="AA551" i="2"/>
  <c r="Z551" i="2"/>
  <c r="Y551" i="2"/>
  <c r="X551" i="2"/>
  <c r="W551" i="2"/>
  <c r="V551" i="2"/>
  <c r="U551" i="2"/>
  <c r="T551" i="2"/>
  <c r="S551" i="2"/>
  <c r="E551" i="5" s="1"/>
  <c r="R551" i="2"/>
  <c r="Q551" i="2"/>
  <c r="P551" i="2"/>
  <c r="O551" i="2"/>
  <c r="N551" i="2"/>
  <c r="M551" i="2"/>
  <c r="L551" i="2"/>
  <c r="K551" i="2"/>
  <c r="J551" i="2"/>
  <c r="I551" i="2"/>
  <c r="H551" i="2"/>
  <c r="G551" i="2"/>
  <c r="F551" i="2"/>
  <c r="E551" i="2"/>
  <c r="D551" i="2"/>
  <c r="C551" i="2"/>
  <c r="AH547" i="2"/>
  <c r="AG547" i="2"/>
  <c r="AF547" i="2"/>
  <c r="G547" i="5" s="1"/>
  <c r="AE547" i="2"/>
  <c r="AD547" i="2"/>
  <c r="AC547" i="2"/>
  <c r="AB547" i="2"/>
  <c r="AA547" i="2"/>
  <c r="Z547" i="2"/>
  <c r="Y547" i="2"/>
  <c r="X547" i="2"/>
  <c r="W547" i="2"/>
  <c r="V547" i="2"/>
  <c r="U547" i="2"/>
  <c r="T547" i="2"/>
  <c r="S547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D547" i="2"/>
  <c r="C547" i="2"/>
  <c r="AH546" i="2"/>
  <c r="AG546" i="2"/>
  <c r="AF546" i="2"/>
  <c r="AE546" i="2"/>
  <c r="AD546" i="2"/>
  <c r="AC546" i="2"/>
  <c r="AB546" i="2"/>
  <c r="AA546" i="2"/>
  <c r="F546" i="5" s="1"/>
  <c r="Z546" i="2"/>
  <c r="Y546" i="2"/>
  <c r="X546" i="2"/>
  <c r="W546" i="2"/>
  <c r="V546" i="2"/>
  <c r="U546" i="2"/>
  <c r="T546" i="2"/>
  <c r="S546" i="2"/>
  <c r="R546" i="2"/>
  <c r="Q546" i="2"/>
  <c r="P546" i="2"/>
  <c r="O546" i="2"/>
  <c r="N546" i="2"/>
  <c r="M546" i="2"/>
  <c r="L546" i="2"/>
  <c r="K546" i="2"/>
  <c r="D546" i="5" s="1"/>
  <c r="J546" i="2"/>
  <c r="I546" i="2"/>
  <c r="H546" i="2"/>
  <c r="G546" i="2"/>
  <c r="F546" i="2"/>
  <c r="E546" i="2"/>
  <c r="D546" i="2"/>
  <c r="C546" i="2"/>
  <c r="AH545" i="2"/>
  <c r="AG545" i="2"/>
  <c r="AF545" i="2"/>
  <c r="AE545" i="2"/>
  <c r="AD545" i="2"/>
  <c r="AC545" i="2"/>
  <c r="AB545" i="2"/>
  <c r="AA545" i="2"/>
  <c r="Z545" i="2"/>
  <c r="Y545" i="2"/>
  <c r="X545" i="2"/>
  <c r="W545" i="2"/>
  <c r="V545" i="2"/>
  <c r="U545" i="2"/>
  <c r="T545" i="2"/>
  <c r="S545" i="2"/>
  <c r="R545" i="2"/>
  <c r="Q545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D545" i="2"/>
  <c r="C545" i="2"/>
  <c r="AH544" i="2"/>
  <c r="AG544" i="2"/>
  <c r="AF544" i="2"/>
  <c r="AE544" i="2"/>
  <c r="AD544" i="2"/>
  <c r="AC544" i="2"/>
  <c r="AB544" i="2"/>
  <c r="AA544" i="2"/>
  <c r="Z544" i="2"/>
  <c r="Y544" i="2"/>
  <c r="X544" i="2"/>
  <c r="W544" i="2"/>
  <c r="V544" i="2"/>
  <c r="U544" i="2"/>
  <c r="T544" i="2"/>
  <c r="S544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D544" i="2"/>
  <c r="C544" i="2"/>
  <c r="AH543" i="2"/>
  <c r="AG543" i="2"/>
  <c r="AF543" i="2"/>
  <c r="AE543" i="2"/>
  <c r="AD543" i="2"/>
  <c r="AC543" i="2"/>
  <c r="AB543" i="2"/>
  <c r="AA543" i="2"/>
  <c r="Z543" i="2"/>
  <c r="Y543" i="2"/>
  <c r="X543" i="2"/>
  <c r="W543" i="2"/>
  <c r="V543" i="2"/>
  <c r="U543" i="2"/>
  <c r="T543" i="2"/>
  <c r="S543" i="2"/>
  <c r="R543" i="2"/>
  <c r="Q543" i="2"/>
  <c r="P543" i="2"/>
  <c r="O543" i="2"/>
  <c r="N543" i="2"/>
  <c r="M543" i="2"/>
  <c r="L543" i="2"/>
  <c r="K543" i="2"/>
  <c r="D543" i="5" s="1"/>
  <c r="J543" i="2"/>
  <c r="I543" i="2"/>
  <c r="H543" i="2"/>
  <c r="G543" i="2"/>
  <c r="F543" i="2"/>
  <c r="E543" i="2"/>
  <c r="D543" i="2"/>
  <c r="C543" i="2"/>
  <c r="AH539" i="2"/>
  <c r="AG539" i="2"/>
  <c r="AF539" i="2"/>
  <c r="G539" i="5" s="1"/>
  <c r="AE539" i="2"/>
  <c r="AD539" i="2"/>
  <c r="AC539" i="2"/>
  <c r="AB539" i="2"/>
  <c r="AA539" i="2"/>
  <c r="Z539" i="2"/>
  <c r="Y539" i="2"/>
  <c r="X539" i="2"/>
  <c r="W539" i="2"/>
  <c r="V539" i="2"/>
  <c r="U539" i="2"/>
  <c r="T539" i="2"/>
  <c r="S539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D539" i="2"/>
  <c r="C539" i="2"/>
  <c r="AH538" i="2"/>
  <c r="AG538" i="2"/>
  <c r="AF538" i="2"/>
  <c r="AE538" i="2"/>
  <c r="AD538" i="2"/>
  <c r="AC538" i="2"/>
  <c r="AB538" i="2"/>
  <c r="AA538" i="2"/>
  <c r="Z538" i="2"/>
  <c r="Y538" i="2"/>
  <c r="X538" i="2"/>
  <c r="W538" i="2"/>
  <c r="V538" i="2"/>
  <c r="U538" i="2"/>
  <c r="T538" i="2"/>
  <c r="S538" i="2"/>
  <c r="R538" i="2"/>
  <c r="Q538" i="2"/>
  <c r="P538" i="2"/>
  <c r="O538" i="2"/>
  <c r="N538" i="2"/>
  <c r="M538" i="2"/>
  <c r="L538" i="2"/>
  <c r="K538" i="2"/>
  <c r="D538" i="5" s="1"/>
  <c r="J538" i="2"/>
  <c r="I538" i="2"/>
  <c r="H538" i="2"/>
  <c r="G538" i="2"/>
  <c r="F538" i="2"/>
  <c r="E538" i="2"/>
  <c r="D538" i="2"/>
  <c r="C538" i="2"/>
  <c r="AH537" i="2"/>
  <c r="AG537" i="2"/>
  <c r="AF537" i="2"/>
  <c r="AE537" i="2"/>
  <c r="AD537" i="2"/>
  <c r="AC537" i="2"/>
  <c r="AB537" i="2"/>
  <c r="AA537" i="2"/>
  <c r="Z537" i="2"/>
  <c r="Y537" i="2"/>
  <c r="X537" i="2"/>
  <c r="W537" i="2"/>
  <c r="V537" i="2"/>
  <c r="U537" i="2"/>
  <c r="T537" i="2"/>
  <c r="S537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D537" i="2"/>
  <c r="C537" i="2"/>
  <c r="AH536" i="2"/>
  <c r="AG536" i="2"/>
  <c r="AF536" i="2"/>
  <c r="AE536" i="2"/>
  <c r="AD536" i="2"/>
  <c r="AC536" i="2"/>
  <c r="AB536" i="2"/>
  <c r="AA536" i="2"/>
  <c r="Z536" i="2"/>
  <c r="Y536" i="2"/>
  <c r="X536" i="2"/>
  <c r="W536" i="2"/>
  <c r="V536" i="2"/>
  <c r="U536" i="2"/>
  <c r="T536" i="2"/>
  <c r="S536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D536" i="2"/>
  <c r="C536" i="2"/>
  <c r="AH535" i="2"/>
  <c r="AG535" i="2"/>
  <c r="AF535" i="2"/>
  <c r="AE535" i="2"/>
  <c r="AD535" i="2"/>
  <c r="AC535" i="2"/>
  <c r="AB535" i="2"/>
  <c r="AA535" i="2"/>
  <c r="Z535" i="2"/>
  <c r="Y535" i="2"/>
  <c r="X535" i="2"/>
  <c r="W535" i="2"/>
  <c r="V535" i="2"/>
  <c r="U535" i="2"/>
  <c r="T535" i="2"/>
  <c r="S535" i="2"/>
  <c r="E535" i="5" s="1"/>
  <c r="R535" i="2"/>
  <c r="Q535" i="2"/>
  <c r="P535" i="2"/>
  <c r="O535" i="2"/>
  <c r="N535" i="2"/>
  <c r="M535" i="2"/>
  <c r="L535" i="2"/>
  <c r="K535" i="2"/>
  <c r="D535" i="5" s="1"/>
  <c r="J535" i="2"/>
  <c r="I535" i="2"/>
  <c r="H535" i="2"/>
  <c r="G535" i="2"/>
  <c r="F535" i="2"/>
  <c r="E535" i="2"/>
  <c r="D535" i="2"/>
  <c r="C535" i="2"/>
  <c r="AH531" i="2"/>
  <c r="AG531" i="2"/>
  <c r="AF531" i="2"/>
  <c r="G531" i="5" s="1"/>
  <c r="AE531" i="2"/>
  <c r="AD531" i="2"/>
  <c r="AC531" i="2"/>
  <c r="AB531" i="2"/>
  <c r="AA531" i="2"/>
  <c r="Z531" i="2"/>
  <c r="Y531" i="2"/>
  <c r="X531" i="2"/>
  <c r="W531" i="2"/>
  <c r="V531" i="2"/>
  <c r="U531" i="2"/>
  <c r="T531" i="2"/>
  <c r="S531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D531" i="2"/>
  <c r="C531" i="2"/>
  <c r="AH530" i="2"/>
  <c r="AG530" i="2"/>
  <c r="AF530" i="2"/>
  <c r="AE530" i="2"/>
  <c r="AD530" i="2"/>
  <c r="AC530" i="2"/>
  <c r="AB530" i="2"/>
  <c r="AA530" i="2"/>
  <c r="F530" i="5" s="1"/>
  <c r="Z530" i="2"/>
  <c r="Y530" i="2"/>
  <c r="X530" i="2"/>
  <c r="W530" i="2"/>
  <c r="V530" i="2"/>
  <c r="U530" i="2"/>
  <c r="T530" i="2"/>
  <c r="S530" i="2"/>
  <c r="R530" i="2"/>
  <c r="Q530" i="2"/>
  <c r="P530" i="2"/>
  <c r="O530" i="2"/>
  <c r="N530" i="2"/>
  <c r="M530" i="2"/>
  <c r="L530" i="2"/>
  <c r="K530" i="2"/>
  <c r="D530" i="5" s="1"/>
  <c r="J530" i="2"/>
  <c r="I530" i="2"/>
  <c r="H530" i="2"/>
  <c r="G530" i="2"/>
  <c r="F530" i="2"/>
  <c r="E530" i="2"/>
  <c r="D530" i="2"/>
  <c r="C530" i="2"/>
  <c r="AH529" i="2"/>
  <c r="AG529" i="2"/>
  <c r="AF529" i="2"/>
  <c r="AE529" i="2"/>
  <c r="AD529" i="2"/>
  <c r="AC529" i="2"/>
  <c r="AB529" i="2"/>
  <c r="AA529" i="2"/>
  <c r="Z529" i="2"/>
  <c r="Y529" i="2"/>
  <c r="X529" i="2"/>
  <c r="W529" i="2"/>
  <c r="V529" i="2"/>
  <c r="U529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D529" i="2"/>
  <c r="C529" i="2"/>
  <c r="AH528" i="2"/>
  <c r="AG528" i="2"/>
  <c r="AF528" i="2"/>
  <c r="AE528" i="2"/>
  <c r="AD528" i="2"/>
  <c r="AC528" i="2"/>
  <c r="AB528" i="2"/>
  <c r="AA528" i="2"/>
  <c r="Z528" i="2"/>
  <c r="Y528" i="2"/>
  <c r="X528" i="2"/>
  <c r="W528" i="2"/>
  <c r="V528" i="2"/>
  <c r="U528" i="2"/>
  <c r="T528" i="2"/>
  <c r="S528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D528" i="2"/>
  <c r="C528" i="2"/>
  <c r="AH527" i="2"/>
  <c r="AG527" i="2"/>
  <c r="AF527" i="2"/>
  <c r="AE527" i="2"/>
  <c r="AD527" i="2"/>
  <c r="AC527" i="2"/>
  <c r="AB527" i="2"/>
  <c r="AA527" i="2"/>
  <c r="Z527" i="2"/>
  <c r="Y527" i="2"/>
  <c r="X527" i="2"/>
  <c r="W527" i="2"/>
  <c r="V527" i="2"/>
  <c r="U527" i="2"/>
  <c r="T527" i="2"/>
  <c r="S527" i="2"/>
  <c r="R527" i="2"/>
  <c r="Q527" i="2"/>
  <c r="P527" i="2"/>
  <c r="O527" i="2"/>
  <c r="N527" i="2"/>
  <c r="M527" i="2"/>
  <c r="L527" i="2"/>
  <c r="K527" i="2"/>
  <c r="D527" i="5" s="1"/>
  <c r="J527" i="2"/>
  <c r="I527" i="2"/>
  <c r="H527" i="2"/>
  <c r="G527" i="2"/>
  <c r="F527" i="2"/>
  <c r="E527" i="2"/>
  <c r="D527" i="2"/>
  <c r="C527" i="2"/>
  <c r="AH523" i="2"/>
  <c r="AG523" i="2"/>
  <c r="AF523" i="2"/>
  <c r="G523" i="5" s="1"/>
  <c r="AE523" i="2"/>
  <c r="AD523" i="2"/>
  <c r="AC523" i="2"/>
  <c r="AB523" i="2"/>
  <c r="AA523" i="2"/>
  <c r="Z523" i="2"/>
  <c r="Y523" i="2"/>
  <c r="X523" i="2"/>
  <c r="W523" i="2"/>
  <c r="V523" i="2"/>
  <c r="U523" i="2"/>
  <c r="T523" i="2"/>
  <c r="S523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D523" i="2"/>
  <c r="C523" i="2"/>
  <c r="AH522" i="2"/>
  <c r="AG522" i="2"/>
  <c r="AF522" i="2"/>
  <c r="AE522" i="2"/>
  <c r="AD522" i="2"/>
  <c r="AC522" i="2"/>
  <c r="AB522" i="2"/>
  <c r="AA522" i="2"/>
  <c r="F522" i="5" s="1"/>
  <c r="Z522" i="2"/>
  <c r="Y522" i="2"/>
  <c r="X522" i="2"/>
  <c r="W522" i="2"/>
  <c r="V522" i="2"/>
  <c r="U522" i="2"/>
  <c r="T522" i="2"/>
  <c r="S522" i="2"/>
  <c r="R522" i="2"/>
  <c r="Q522" i="2"/>
  <c r="P522" i="2"/>
  <c r="O522" i="2"/>
  <c r="N522" i="2"/>
  <c r="M522" i="2"/>
  <c r="L522" i="2"/>
  <c r="K522" i="2"/>
  <c r="D522" i="5" s="1"/>
  <c r="J522" i="2"/>
  <c r="I522" i="2"/>
  <c r="H522" i="2"/>
  <c r="G522" i="2"/>
  <c r="F522" i="2"/>
  <c r="E522" i="2"/>
  <c r="D522" i="2"/>
  <c r="C522" i="2"/>
  <c r="AH521" i="2"/>
  <c r="AG521" i="2"/>
  <c r="AF521" i="2"/>
  <c r="AE521" i="2"/>
  <c r="AD521" i="2"/>
  <c r="AC521" i="2"/>
  <c r="AB521" i="2"/>
  <c r="AA521" i="2"/>
  <c r="Z521" i="2"/>
  <c r="Y521" i="2"/>
  <c r="X521" i="2"/>
  <c r="W521" i="2"/>
  <c r="V521" i="2"/>
  <c r="U521" i="2"/>
  <c r="T521" i="2"/>
  <c r="S521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D521" i="2"/>
  <c r="C521" i="2"/>
  <c r="AH520" i="2"/>
  <c r="AG520" i="2"/>
  <c r="AF520" i="2"/>
  <c r="AE520" i="2"/>
  <c r="AD520" i="2"/>
  <c r="AC520" i="2"/>
  <c r="AB520" i="2"/>
  <c r="AA520" i="2"/>
  <c r="Z520" i="2"/>
  <c r="Y520" i="2"/>
  <c r="X520" i="2"/>
  <c r="W520" i="2"/>
  <c r="V520" i="2"/>
  <c r="U520" i="2"/>
  <c r="T520" i="2"/>
  <c r="S520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D520" i="2"/>
  <c r="C520" i="2"/>
  <c r="AH519" i="2"/>
  <c r="AG519" i="2"/>
  <c r="AF519" i="2"/>
  <c r="AE519" i="2"/>
  <c r="AD519" i="2"/>
  <c r="AC519" i="2"/>
  <c r="AB519" i="2"/>
  <c r="AA519" i="2"/>
  <c r="Z519" i="2"/>
  <c r="Y519" i="2"/>
  <c r="X519" i="2"/>
  <c r="W519" i="2"/>
  <c r="V519" i="2"/>
  <c r="U519" i="2"/>
  <c r="T519" i="2"/>
  <c r="S519" i="2"/>
  <c r="E519" i="5" s="1"/>
  <c r="R519" i="2"/>
  <c r="Q519" i="2"/>
  <c r="P519" i="2"/>
  <c r="O519" i="2"/>
  <c r="N519" i="2"/>
  <c r="M519" i="2"/>
  <c r="L519" i="2"/>
  <c r="K519" i="2"/>
  <c r="D519" i="5" s="1"/>
  <c r="J519" i="2"/>
  <c r="I519" i="2"/>
  <c r="H519" i="2"/>
  <c r="G519" i="2"/>
  <c r="F519" i="2"/>
  <c r="E519" i="2"/>
  <c r="D519" i="2"/>
  <c r="C519" i="2"/>
  <c r="AH515" i="2"/>
  <c r="AG515" i="2"/>
  <c r="AF515" i="2"/>
  <c r="G515" i="5" s="1"/>
  <c r="AE515" i="2"/>
  <c r="AD515" i="2"/>
  <c r="AC515" i="2"/>
  <c r="AB515" i="2"/>
  <c r="AA515" i="2"/>
  <c r="Z515" i="2"/>
  <c r="Y515" i="2"/>
  <c r="X515" i="2"/>
  <c r="W515" i="2"/>
  <c r="V515" i="2"/>
  <c r="U515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AH514" i="2"/>
  <c r="AG514" i="2"/>
  <c r="AF514" i="2"/>
  <c r="AE514" i="2"/>
  <c r="AD514" i="2"/>
  <c r="AC514" i="2"/>
  <c r="AB514" i="2"/>
  <c r="AA514" i="2"/>
  <c r="F514" i="5" s="1"/>
  <c r="Z514" i="2"/>
  <c r="Y514" i="2"/>
  <c r="X514" i="2"/>
  <c r="W514" i="2"/>
  <c r="V514" i="2"/>
  <c r="U514" i="2"/>
  <c r="T514" i="2"/>
  <c r="S514" i="2"/>
  <c r="R514" i="2"/>
  <c r="Q514" i="2"/>
  <c r="P514" i="2"/>
  <c r="O514" i="2"/>
  <c r="N514" i="2"/>
  <c r="M514" i="2"/>
  <c r="L514" i="2"/>
  <c r="K514" i="2"/>
  <c r="D514" i="5" s="1"/>
  <c r="J514" i="2"/>
  <c r="I514" i="2"/>
  <c r="H514" i="2"/>
  <c r="G514" i="2"/>
  <c r="F514" i="2"/>
  <c r="E514" i="2"/>
  <c r="D514" i="2"/>
  <c r="C514" i="2"/>
  <c r="AH513" i="2"/>
  <c r="AG513" i="2"/>
  <c r="AF513" i="2"/>
  <c r="AE513" i="2"/>
  <c r="AD513" i="2"/>
  <c r="AC513" i="2"/>
  <c r="AB513" i="2"/>
  <c r="AA513" i="2"/>
  <c r="Z513" i="2"/>
  <c r="Y513" i="2"/>
  <c r="X513" i="2"/>
  <c r="W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AH512" i="2"/>
  <c r="AG512" i="2"/>
  <c r="AF512" i="2"/>
  <c r="AE512" i="2"/>
  <c r="AD512" i="2"/>
  <c r="AC512" i="2"/>
  <c r="AB512" i="2"/>
  <c r="AA512" i="2"/>
  <c r="Z512" i="2"/>
  <c r="Y512" i="2"/>
  <c r="X512" i="2"/>
  <c r="W512" i="2"/>
  <c r="V512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512" i="2"/>
  <c r="AH511" i="2"/>
  <c r="AG511" i="2"/>
  <c r="AF511" i="2"/>
  <c r="AE511" i="2"/>
  <c r="AD511" i="2"/>
  <c r="AC511" i="2"/>
  <c r="AB511" i="2"/>
  <c r="AA511" i="2"/>
  <c r="Z511" i="2"/>
  <c r="Y511" i="2"/>
  <c r="X511" i="2"/>
  <c r="W511" i="2"/>
  <c r="V511" i="2"/>
  <c r="U511" i="2"/>
  <c r="T511" i="2"/>
  <c r="S511" i="2"/>
  <c r="R511" i="2"/>
  <c r="Q511" i="2"/>
  <c r="P511" i="2"/>
  <c r="O511" i="2"/>
  <c r="N511" i="2"/>
  <c r="M511" i="2"/>
  <c r="L511" i="2"/>
  <c r="K511" i="2"/>
  <c r="D511" i="5" s="1"/>
  <c r="J511" i="2"/>
  <c r="I511" i="2"/>
  <c r="H511" i="2"/>
  <c r="G511" i="2"/>
  <c r="F511" i="2"/>
  <c r="E511" i="2"/>
  <c r="D511" i="2"/>
  <c r="C511" i="2"/>
  <c r="AH507" i="2"/>
  <c r="AG507" i="2"/>
  <c r="AF507" i="2"/>
  <c r="G507" i="5" s="1"/>
  <c r="AE507" i="2"/>
  <c r="AD507" i="2"/>
  <c r="AC507" i="2"/>
  <c r="AB507" i="2"/>
  <c r="AA507" i="2"/>
  <c r="Z507" i="2"/>
  <c r="Y507" i="2"/>
  <c r="X507" i="2"/>
  <c r="W507" i="2"/>
  <c r="V507" i="2"/>
  <c r="U507" i="2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507" i="2"/>
  <c r="AH506" i="2"/>
  <c r="AG506" i="2"/>
  <c r="AF506" i="2"/>
  <c r="AE506" i="2"/>
  <c r="AD506" i="2"/>
  <c r="AC506" i="2"/>
  <c r="AB506" i="2"/>
  <c r="AA506" i="2"/>
  <c r="F506" i="5" s="1"/>
  <c r="Z506" i="2"/>
  <c r="Y506" i="2"/>
  <c r="X506" i="2"/>
  <c r="W506" i="2"/>
  <c r="V506" i="2"/>
  <c r="U506" i="2"/>
  <c r="T506" i="2"/>
  <c r="S506" i="2"/>
  <c r="R506" i="2"/>
  <c r="Q506" i="2"/>
  <c r="P506" i="2"/>
  <c r="O506" i="2"/>
  <c r="N506" i="2"/>
  <c r="M506" i="2"/>
  <c r="L506" i="2"/>
  <c r="K506" i="2"/>
  <c r="D506" i="5" s="1"/>
  <c r="J506" i="2"/>
  <c r="I506" i="2"/>
  <c r="H506" i="2"/>
  <c r="G506" i="2"/>
  <c r="F506" i="2"/>
  <c r="E506" i="2"/>
  <c r="D506" i="2"/>
  <c r="C506" i="2"/>
  <c r="AH505" i="2"/>
  <c r="AG505" i="2"/>
  <c r="AF505" i="2"/>
  <c r="AE505" i="2"/>
  <c r="AD505" i="2"/>
  <c r="AC505" i="2"/>
  <c r="AB505" i="2"/>
  <c r="AA505" i="2"/>
  <c r="Z505" i="2"/>
  <c r="Y505" i="2"/>
  <c r="X505" i="2"/>
  <c r="W505" i="2"/>
  <c r="V505" i="2"/>
  <c r="U505" i="2"/>
  <c r="T505" i="2"/>
  <c r="S505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D505" i="2"/>
  <c r="C505" i="2"/>
  <c r="AH504" i="2"/>
  <c r="AG504" i="2"/>
  <c r="AF504" i="2"/>
  <c r="AE504" i="2"/>
  <c r="AD504" i="2"/>
  <c r="AC504" i="2"/>
  <c r="AB504" i="2"/>
  <c r="AA504" i="2"/>
  <c r="Z504" i="2"/>
  <c r="Y504" i="2"/>
  <c r="X504" i="2"/>
  <c r="W504" i="2"/>
  <c r="V504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504" i="2"/>
  <c r="AH503" i="2"/>
  <c r="AG503" i="2"/>
  <c r="AF503" i="2"/>
  <c r="AE503" i="2"/>
  <c r="AD503" i="2"/>
  <c r="AC503" i="2"/>
  <c r="AB503" i="2"/>
  <c r="AA503" i="2"/>
  <c r="Z503" i="2"/>
  <c r="Y503" i="2"/>
  <c r="X503" i="2"/>
  <c r="W503" i="2"/>
  <c r="V503" i="2"/>
  <c r="U503" i="2"/>
  <c r="T503" i="2"/>
  <c r="S503" i="2"/>
  <c r="E503" i="5" s="1"/>
  <c r="R503" i="2"/>
  <c r="Q503" i="2"/>
  <c r="P503" i="2"/>
  <c r="O503" i="2"/>
  <c r="N503" i="2"/>
  <c r="M503" i="2"/>
  <c r="L503" i="2"/>
  <c r="K503" i="2"/>
  <c r="D503" i="5" s="1"/>
  <c r="J503" i="2"/>
  <c r="I503" i="2"/>
  <c r="H503" i="2"/>
  <c r="G503" i="2"/>
  <c r="F503" i="2"/>
  <c r="E503" i="2"/>
  <c r="D503" i="2"/>
  <c r="C503" i="2"/>
  <c r="AH499" i="2"/>
  <c r="AG499" i="2"/>
  <c r="AF499" i="2"/>
  <c r="G499" i="5" s="1"/>
  <c r="AE499" i="2"/>
  <c r="AD499" i="2"/>
  <c r="AC499" i="2"/>
  <c r="AB499" i="2"/>
  <c r="AA499" i="2"/>
  <c r="Z499" i="2"/>
  <c r="Y499" i="2"/>
  <c r="X499" i="2"/>
  <c r="W499" i="2"/>
  <c r="V499" i="2"/>
  <c r="U499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499" i="5" s="1"/>
  <c r="C499" i="2"/>
  <c r="AH498" i="2"/>
  <c r="AG498" i="2"/>
  <c r="AF498" i="2"/>
  <c r="AE498" i="2"/>
  <c r="AD498" i="2"/>
  <c r="AC498" i="2"/>
  <c r="AB498" i="2"/>
  <c r="AA498" i="2"/>
  <c r="F498" i="5" s="1"/>
  <c r="Z498" i="2"/>
  <c r="Y498" i="2"/>
  <c r="X498" i="2"/>
  <c r="W498" i="2"/>
  <c r="V498" i="2"/>
  <c r="U498" i="2"/>
  <c r="T498" i="2"/>
  <c r="S498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D498" i="2"/>
  <c r="C498" i="5" s="1"/>
  <c r="C498" i="2"/>
  <c r="AH497" i="2"/>
  <c r="AG497" i="2"/>
  <c r="AF497" i="2"/>
  <c r="AE497" i="2"/>
  <c r="AD497" i="2"/>
  <c r="AC497" i="2"/>
  <c r="AB497" i="2"/>
  <c r="AA497" i="2"/>
  <c r="Z497" i="2"/>
  <c r="Y497" i="2"/>
  <c r="X497" i="2"/>
  <c r="W497" i="2"/>
  <c r="V497" i="2"/>
  <c r="U497" i="2"/>
  <c r="T497" i="2"/>
  <c r="S497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D497" i="2"/>
  <c r="C497" i="2"/>
  <c r="AH496" i="2"/>
  <c r="AG496" i="2"/>
  <c r="AF496" i="2"/>
  <c r="AE496" i="2"/>
  <c r="AD496" i="2"/>
  <c r="AC496" i="2"/>
  <c r="AB496" i="2"/>
  <c r="AA496" i="2"/>
  <c r="Z496" i="2"/>
  <c r="Y496" i="2"/>
  <c r="X496" i="2"/>
  <c r="W496" i="2"/>
  <c r="V496" i="2"/>
  <c r="U496" i="2"/>
  <c r="T496" i="2"/>
  <c r="S496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D496" i="2"/>
  <c r="C496" i="2"/>
  <c r="AH495" i="2"/>
  <c r="AG495" i="2"/>
  <c r="AF495" i="2"/>
  <c r="AE495" i="2"/>
  <c r="AD495" i="2"/>
  <c r="AC495" i="2"/>
  <c r="AB495" i="2"/>
  <c r="AA495" i="2"/>
  <c r="Z495" i="2"/>
  <c r="Y495" i="2"/>
  <c r="X495" i="2"/>
  <c r="W495" i="2"/>
  <c r="V495" i="2"/>
  <c r="U495" i="2"/>
  <c r="T495" i="2"/>
  <c r="S495" i="2"/>
  <c r="E495" i="5" s="1"/>
  <c r="R495" i="2"/>
  <c r="Q495" i="2"/>
  <c r="P495" i="2"/>
  <c r="O495" i="2"/>
  <c r="N495" i="2"/>
  <c r="M495" i="2"/>
  <c r="L495" i="2"/>
  <c r="K495" i="2"/>
  <c r="D495" i="5" s="1"/>
  <c r="J495" i="2"/>
  <c r="I495" i="2"/>
  <c r="H495" i="2"/>
  <c r="G495" i="2"/>
  <c r="F495" i="2"/>
  <c r="E495" i="2"/>
  <c r="D495" i="2"/>
  <c r="C495" i="2"/>
  <c r="AH491" i="2"/>
  <c r="AG491" i="2"/>
  <c r="AF491" i="2"/>
  <c r="G491" i="5" s="1"/>
  <c r="AE491" i="2"/>
  <c r="AD491" i="2"/>
  <c r="AC491" i="2"/>
  <c r="AB491" i="2"/>
  <c r="AA491" i="2"/>
  <c r="Z491" i="2"/>
  <c r="Y491" i="2"/>
  <c r="X491" i="2"/>
  <c r="W491" i="2"/>
  <c r="V491" i="2"/>
  <c r="U491" i="2"/>
  <c r="T491" i="2"/>
  <c r="S491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491" i="2"/>
  <c r="AH490" i="2"/>
  <c r="AG490" i="2"/>
  <c r="AF490" i="2"/>
  <c r="AE490" i="2"/>
  <c r="AD490" i="2"/>
  <c r="AC490" i="2"/>
  <c r="AB490" i="2"/>
  <c r="AA490" i="2"/>
  <c r="F490" i="5" s="1"/>
  <c r="Z490" i="2"/>
  <c r="Y490" i="2"/>
  <c r="X490" i="2"/>
  <c r="W490" i="2"/>
  <c r="V490" i="2"/>
  <c r="U490" i="2"/>
  <c r="T490" i="2"/>
  <c r="S490" i="2"/>
  <c r="R490" i="2"/>
  <c r="Q490" i="2"/>
  <c r="P490" i="2"/>
  <c r="O490" i="2"/>
  <c r="N490" i="2"/>
  <c r="M490" i="2"/>
  <c r="L490" i="2"/>
  <c r="K490" i="2"/>
  <c r="D490" i="5" s="1"/>
  <c r="J490" i="2"/>
  <c r="I490" i="2"/>
  <c r="H490" i="2"/>
  <c r="G490" i="2"/>
  <c r="F490" i="2"/>
  <c r="E490" i="2"/>
  <c r="D490" i="2"/>
  <c r="C490" i="2"/>
  <c r="AH489" i="2"/>
  <c r="AG489" i="2"/>
  <c r="AF489" i="2"/>
  <c r="AE489" i="2"/>
  <c r="AD489" i="2"/>
  <c r="AC489" i="2"/>
  <c r="AB489" i="2"/>
  <c r="AA489" i="2"/>
  <c r="Z489" i="2"/>
  <c r="Y489" i="2"/>
  <c r="X489" i="2"/>
  <c r="W489" i="2"/>
  <c r="V489" i="2"/>
  <c r="U489" i="2"/>
  <c r="T489" i="2"/>
  <c r="S489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489" i="2"/>
  <c r="AH488" i="2"/>
  <c r="AG488" i="2"/>
  <c r="AF488" i="2"/>
  <c r="AE488" i="2"/>
  <c r="AD488" i="2"/>
  <c r="AC488" i="2"/>
  <c r="AB488" i="2"/>
  <c r="AA488" i="2"/>
  <c r="Z488" i="2"/>
  <c r="Y488" i="2"/>
  <c r="X488" i="2"/>
  <c r="W488" i="2"/>
  <c r="V488" i="2"/>
  <c r="U488" i="2"/>
  <c r="T488" i="2"/>
  <c r="S488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488" i="2"/>
  <c r="AH487" i="2"/>
  <c r="AG487" i="2"/>
  <c r="AF487" i="2"/>
  <c r="AE487" i="2"/>
  <c r="AD487" i="2"/>
  <c r="AC487" i="2"/>
  <c r="AB487" i="2"/>
  <c r="AA487" i="2"/>
  <c r="Z487" i="2"/>
  <c r="Y487" i="2"/>
  <c r="X487" i="2"/>
  <c r="W487" i="2"/>
  <c r="V487" i="2"/>
  <c r="U487" i="2"/>
  <c r="T487" i="2"/>
  <c r="S487" i="2"/>
  <c r="E487" i="5" s="1"/>
  <c r="R487" i="2"/>
  <c r="Q487" i="2"/>
  <c r="P487" i="2"/>
  <c r="O487" i="2"/>
  <c r="N487" i="2"/>
  <c r="M487" i="2"/>
  <c r="L487" i="2"/>
  <c r="K487" i="2"/>
  <c r="D487" i="5" s="1"/>
  <c r="K487" i="5" s="1"/>
  <c r="J487" i="2"/>
  <c r="I487" i="2"/>
  <c r="H487" i="2"/>
  <c r="G487" i="2"/>
  <c r="F487" i="2"/>
  <c r="E487" i="2"/>
  <c r="D487" i="2"/>
  <c r="C487" i="2"/>
  <c r="AH483" i="2"/>
  <c r="AG483" i="2"/>
  <c r="AF483" i="2"/>
  <c r="G483" i="5" s="1"/>
  <c r="AE483" i="2"/>
  <c r="AD483" i="2"/>
  <c r="AC483" i="2"/>
  <c r="AB483" i="2"/>
  <c r="AA483" i="2"/>
  <c r="Z483" i="2"/>
  <c r="Y483" i="2"/>
  <c r="X483" i="2"/>
  <c r="W483" i="2"/>
  <c r="V483" i="2"/>
  <c r="U483" i="2"/>
  <c r="T483" i="2"/>
  <c r="S483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483" i="2"/>
  <c r="AH482" i="2"/>
  <c r="AG482" i="2"/>
  <c r="AF482" i="2"/>
  <c r="AE482" i="2"/>
  <c r="AD482" i="2"/>
  <c r="AC482" i="2"/>
  <c r="AB482" i="2"/>
  <c r="AA482" i="2"/>
  <c r="F482" i="5" s="1"/>
  <c r="Z482" i="2"/>
  <c r="Y482" i="2"/>
  <c r="X482" i="2"/>
  <c r="W482" i="2"/>
  <c r="V482" i="2"/>
  <c r="U482" i="2"/>
  <c r="T482" i="2"/>
  <c r="S482" i="2"/>
  <c r="R482" i="2"/>
  <c r="Q482" i="2"/>
  <c r="P482" i="2"/>
  <c r="O482" i="2"/>
  <c r="N482" i="2"/>
  <c r="M482" i="2"/>
  <c r="L482" i="2"/>
  <c r="K482" i="2"/>
  <c r="D482" i="5" s="1"/>
  <c r="J482" i="2"/>
  <c r="I482" i="2"/>
  <c r="H482" i="2"/>
  <c r="G482" i="2"/>
  <c r="F482" i="2"/>
  <c r="E482" i="2"/>
  <c r="D482" i="2"/>
  <c r="C482" i="2"/>
  <c r="AH481" i="2"/>
  <c r="AG481" i="2"/>
  <c r="AF481" i="2"/>
  <c r="AE481" i="2"/>
  <c r="AD481" i="2"/>
  <c r="AC481" i="2"/>
  <c r="AB481" i="2"/>
  <c r="AA481" i="2"/>
  <c r="Z481" i="2"/>
  <c r="Y481" i="2"/>
  <c r="X481" i="2"/>
  <c r="W481" i="2"/>
  <c r="V481" i="2"/>
  <c r="U481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AH480" i="2"/>
  <c r="AG480" i="2"/>
  <c r="AF480" i="2"/>
  <c r="AE480" i="2"/>
  <c r="AD480" i="2"/>
  <c r="AC480" i="2"/>
  <c r="AB480" i="2"/>
  <c r="AA480" i="2"/>
  <c r="Z480" i="2"/>
  <c r="Y480" i="2"/>
  <c r="X480" i="2"/>
  <c r="W480" i="2"/>
  <c r="V480" i="2"/>
  <c r="U480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480" i="2"/>
  <c r="AH479" i="2"/>
  <c r="AG479" i="2"/>
  <c r="AF479" i="2"/>
  <c r="AE479" i="2"/>
  <c r="AD479" i="2"/>
  <c r="AC479" i="2"/>
  <c r="AB479" i="2"/>
  <c r="AA479" i="2"/>
  <c r="Z479" i="2"/>
  <c r="Y479" i="2"/>
  <c r="X479" i="2"/>
  <c r="W479" i="2"/>
  <c r="V479" i="2"/>
  <c r="U479" i="2"/>
  <c r="T479" i="2"/>
  <c r="S479" i="2"/>
  <c r="E479" i="5" s="1"/>
  <c r="R479" i="2"/>
  <c r="Q479" i="2"/>
  <c r="P479" i="2"/>
  <c r="O479" i="2"/>
  <c r="N479" i="2"/>
  <c r="M479" i="2"/>
  <c r="L479" i="2"/>
  <c r="K479" i="2"/>
  <c r="D479" i="5" s="1"/>
  <c r="J479" i="2"/>
  <c r="I479" i="2"/>
  <c r="H479" i="2"/>
  <c r="G479" i="2"/>
  <c r="F479" i="2"/>
  <c r="E479" i="2"/>
  <c r="D479" i="2"/>
  <c r="C479" i="2"/>
  <c r="AH475" i="2"/>
  <c r="AG475" i="2"/>
  <c r="AF475" i="2"/>
  <c r="G475" i="5" s="1"/>
  <c r="AE475" i="2"/>
  <c r="AD475" i="2"/>
  <c r="AC475" i="2"/>
  <c r="AB475" i="2"/>
  <c r="AA475" i="2"/>
  <c r="Z475" i="2"/>
  <c r="Y475" i="2"/>
  <c r="X475" i="2"/>
  <c r="W475" i="2"/>
  <c r="V475" i="2"/>
  <c r="U475" i="2"/>
  <c r="T475" i="2"/>
  <c r="S475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D475" i="2"/>
  <c r="C475" i="2"/>
  <c r="AH474" i="2"/>
  <c r="AG474" i="2"/>
  <c r="AF474" i="2"/>
  <c r="AE474" i="2"/>
  <c r="AD474" i="2"/>
  <c r="AC474" i="2"/>
  <c r="AB474" i="2"/>
  <c r="AA474" i="2"/>
  <c r="F474" i="5" s="1"/>
  <c r="Z474" i="2"/>
  <c r="Y474" i="2"/>
  <c r="X474" i="2"/>
  <c r="W474" i="2"/>
  <c r="V474" i="2"/>
  <c r="U474" i="2"/>
  <c r="T474" i="2"/>
  <c r="S474" i="2"/>
  <c r="R474" i="2"/>
  <c r="Q474" i="2"/>
  <c r="P474" i="2"/>
  <c r="O474" i="2"/>
  <c r="N474" i="2"/>
  <c r="M474" i="2"/>
  <c r="L474" i="2"/>
  <c r="K474" i="2"/>
  <c r="D474" i="5" s="1"/>
  <c r="J474" i="2"/>
  <c r="I474" i="2"/>
  <c r="H474" i="2"/>
  <c r="G474" i="2"/>
  <c r="F474" i="2"/>
  <c r="E474" i="2"/>
  <c r="D474" i="2"/>
  <c r="C474" i="2"/>
  <c r="AH473" i="2"/>
  <c r="AG473" i="2"/>
  <c r="AF473" i="2"/>
  <c r="AE473" i="2"/>
  <c r="AD473" i="2"/>
  <c r="AC473" i="2"/>
  <c r="AB473" i="2"/>
  <c r="AA473" i="2"/>
  <c r="Z473" i="2"/>
  <c r="Y473" i="2"/>
  <c r="X473" i="2"/>
  <c r="W473" i="2"/>
  <c r="V473" i="2"/>
  <c r="U473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473" i="2"/>
  <c r="AH472" i="2"/>
  <c r="AG472" i="2"/>
  <c r="AF472" i="2"/>
  <c r="AE472" i="2"/>
  <c r="AD472" i="2"/>
  <c r="AC472" i="2"/>
  <c r="AB472" i="2"/>
  <c r="AA472" i="2"/>
  <c r="Z472" i="2"/>
  <c r="Y472" i="2"/>
  <c r="X472" i="2"/>
  <c r="W472" i="2"/>
  <c r="V472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472" i="2"/>
  <c r="AH471" i="2"/>
  <c r="AG471" i="2"/>
  <c r="AF471" i="2"/>
  <c r="AE471" i="2"/>
  <c r="AD471" i="2"/>
  <c r="AC471" i="2"/>
  <c r="AB471" i="2"/>
  <c r="AA471" i="2"/>
  <c r="Z471" i="2"/>
  <c r="Y471" i="2"/>
  <c r="X471" i="2"/>
  <c r="W471" i="2"/>
  <c r="V471" i="2"/>
  <c r="U471" i="2"/>
  <c r="T471" i="2"/>
  <c r="S471" i="2"/>
  <c r="E471" i="5" s="1"/>
  <c r="R471" i="2"/>
  <c r="Q471" i="2"/>
  <c r="P471" i="2"/>
  <c r="O471" i="2"/>
  <c r="N471" i="2"/>
  <c r="M471" i="2"/>
  <c r="L471" i="2"/>
  <c r="K471" i="2"/>
  <c r="D471" i="5" s="1"/>
  <c r="J471" i="2"/>
  <c r="I471" i="2"/>
  <c r="H471" i="2"/>
  <c r="G471" i="2"/>
  <c r="F471" i="2"/>
  <c r="E471" i="2"/>
  <c r="D471" i="2"/>
  <c r="C471" i="2"/>
  <c r="AH467" i="2"/>
  <c r="AG467" i="2"/>
  <c r="AF467" i="2"/>
  <c r="G467" i="5" s="1"/>
  <c r="AE467" i="2"/>
  <c r="AD467" i="2"/>
  <c r="AC467" i="2"/>
  <c r="AB467" i="2"/>
  <c r="AA467" i="2"/>
  <c r="Z467" i="2"/>
  <c r="Y467" i="2"/>
  <c r="X467" i="2"/>
  <c r="W467" i="2"/>
  <c r="V467" i="2"/>
  <c r="U467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467" i="2"/>
  <c r="AH466" i="2"/>
  <c r="AG466" i="2"/>
  <c r="AF466" i="2"/>
  <c r="AE466" i="2"/>
  <c r="AD466" i="2"/>
  <c r="AC466" i="2"/>
  <c r="AB466" i="2"/>
  <c r="AA466" i="2"/>
  <c r="Z466" i="2"/>
  <c r="Y466" i="2"/>
  <c r="X466" i="2"/>
  <c r="W466" i="2"/>
  <c r="V466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466" i="2"/>
  <c r="AH465" i="2"/>
  <c r="AG465" i="2"/>
  <c r="AF465" i="2"/>
  <c r="AE465" i="2"/>
  <c r="AD465" i="2"/>
  <c r="AC465" i="2"/>
  <c r="AB465" i="2"/>
  <c r="AA465" i="2"/>
  <c r="Z465" i="2"/>
  <c r="Y465" i="2"/>
  <c r="X465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D465" i="5" s="1"/>
  <c r="J465" i="2"/>
  <c r="I465" i="2"/>
  <c r="H465" i="2"/>
  <c r="G465" i="2"/>
  <c r="F465" i="2"/>
  <c r="E465" i="2"/>
  <c r="D465" i="2"/>
  <c r="C465" i="2"/>
  <c r="AH464" i="2"/>
  <c r="AG464" i="2"/>
  <c r="AF464" i="2"/>
  <c r="AE464" i="2"/>
  <c r="AD464" i="2"/>
  <c r="AC464" i="2"/>
  <c r="AB464" i="2"/>
  <c r="AA464" i="2"/>
  <c r="Z464" i="2"/>
  <c r="Y464" i="2"/>
  <c r="X464" i="2"/>
  <c r="W464" i="2"/>
  <c r="V464" i="2"/>
  <c r="U464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464" i="2"/>
  <c r="AH463" i="2"/>
  <c r="AG463" i="2"/>
  <c r="AF463" i="2"/>
  <c r="AE463" i="2"/>
  <c r="AD463" i="2"/>
  <c r="AC463" i="2"/>
  <c r="AB463" i="2"/>
  <c r="AA463" i="2"/>
  <c r="F463" i="5" s="1"/>
  <c r="Z463" i="2"/>
  <c r="Y463" i="2"/>
  <c r="X463" i="2"/>
  <c r="W463" i="2"/>
  <c r="V463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463" i="2"/>
  <c r="AH459" i="2"/>
  <c r="AG459" i="2"/>
  <c r="AF459" i="2"/>
  <c r="G459" i="5" s="1"/>
  <c r="AE459" i="2"/>
  <c r="AD459" i="2"/>
  <c r="AC459" i="2"/>
  <c r="AB459" i="2"/>
  <c r="AA459" i="2"/>
  <c r="Z459" i="2"/>
  <c r="Y459" i="2"/>
  <c r="X459" i="2"/>
  <c r="W459" i="2"/>
  <c r="V459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459" i="2"/>
  <c r="AH458" i="2"/>
  <c r="AG458" i="2"/>
  <c r="AF458" i="2"/>
  <c r="AE458" i="2"/>
  <c r="AD458" i="2"/>
  <c r="AC458" i="2"/>
  <c r="AB458" i="2"/>
  <c r="AA458" i="2"/>
  <c r="F458" i="5" s="1"/>
  <c r="Z458" i="2"/>
  <c r="Y458" i="2"/>
  <c r="X458" i="2"/>
  <c r="W458" i="2"/>
  <c r="V458" i="2"/>
  <c r="U458" i="2"/>
  <c r="T458" i="2"/>
  <c r="S458" i="2"/>
  <c r="R458" i="2"/>
  <c r="Q458" i="2"/>
  <c r="P458" i="2"/>
  <c r="O458" i="2"/>
  <c r="N458" i="2"/>
  <c r="M458" i="2"/>
  <c r="L458" i="2"/>
  <c r="K458" i="2"/>
  <c r="D458" i="5" s="1"/>
  <c r="J458" i="2"/>
  <c r="I458" i="2"/>
  <c r="H458" i="2"/>
  <c r="G458" i="2"/>
  <c r="F458" i="2"/>
  <c r="E458" i="2"/>
  <c r="D458" i="2"/>
  <c r="C458" i="2"/>
  <c r="AH457" i="2"/>
  <c r="AG457" i="2"/>
  <c r="AF457" i="2"/>
  <c r="AE457" i="2"/>
  <c r="AD457" i="2"/>
  <c r="AC457" i="2"/>
  <c r="AB457" i="2"/>
  <c r="AA457" i="2"/>
  <c r="Z457" i="2"/>
  <c r="Y457" i="2"/>
  <c r="X457" i="2"/>
  <c r="W457" i="2"/>
  <c r="V457" i="2"/>
  <c r="U457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AH456" i="2"/>
  <c r="AG456" i="2"/>
  <c r="AF456" i="2"/>
  <c r="AE456" i="2"/>
  <c r="AD456" i="2"/>
  <c r="AC456" i="2"/>
  <c r="AB456" i="2"/>
  <c r="AA456" i="2"/>
  <c r="Z456" i="2"/>
  <c r="Y456" i="2"/>
  <c r="X456" i="2"/>
  <c r="W456" i="2"/>
  <c r="V456" i="2"/>
  <c r="U456" i="2"/>
  <c r="T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456" i="2"/>
  <c r="AH455" i="2"/>
  <c r="AG455" i="2"/>
  <c r="AF455" i="2"/>
  <c r="AE455" i="2"/>
  <c r="AD455" i="2"/>
  <c r="AC455" i="2"/>
  <c r="AB455" i="2"/>
  <c r="AA455" i="2"/>
  <c r="Z455" i="2"/>
  <c r="Y455" i="2"/>
  <c r="X455" i="2"/>
  <c r="W455" i="2"/>
  <c r="V455" i="2"/>
  <c r="U455" i="2"/>
  <c r="T455" i="2"/>
  <c r="S455" i="2"/>
  <c r="E455" i="5" s="1"/>
  <c r="R455" i="2"/>
  <c r="Q455" i="2"/>
  <c r="P455" i="2"/>
  <c r="O455" i="2"/>
  <c r="N455" i="2"/>
  <c r="M455" i="2"/>
  <c r="L455" i="2"/>
  <c r="K455" i="2"/>
  <c r="D455" i="5" s="1"/>
  <c r="J455" i="2"/>
  <c r="I455" i="2"/>
  <c r="H455" i="2"/>
  <c r="G455" i="2"/>
  <c r="F455" i="2"/>
  <c r="E455" i="2"/>
  <c r="D455" i="2"/>
  <c r="C455" i="2"/>
  <c r="AH451" i="2"/>
  <c r="AG451" i="2"/>
  <c r="AF451" i="2"/>
  <c r="G451" i="5" s="1"/>
  <c r="AE451" i="2"/>
  <c r="AD451" i="2"/>
  <c r="AC451" i="2"/>
  <c r="AB451" i="2"/>
  <c r="AA451" i="2"/>
  <c r="Z451" i="2"/>
  <c r="Y451" i="2"/>
  <c r="X451" i="2"/>
  <c r="W451" i="2"/>
  <c r="V451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AH450" i="2"/>
  <c r="AG450" i="2"/>
  <c r="AF450" i="2"/>
  <c r="AE450" i="2"/>
  <c r="AD450" i="2"/>
  <c r="AC450" i="2"/>
  <c r="AB450" i="2"/>
  <c r="AA450" i="2"/>
  <c r="F450" i="5" s="1"/>
  <c r="Z450" i="2"/>
  <c r="Y450" i="2"/>
  <c r="X450" i="2"/>
  <c r="W450" i="2"/>
  <c r="V450" i="2"/>
  <c r="U450" i="2"/>
  <c r="T450" i="2"/>
  <c r="S450" i="2"/>
  <c r="R450" i="2"/>
  <c r="Q450" i="2"/>
  <c r="P450" i="2"/>
  <c r="O450" i="2"/>
  <c r="N450" i="2"/>
  <c r="M450" i="2"/>
  <c r="L450" i="2"/>
  <c r="K450" i="2"/>
  <c r="D450" i="5" s="1"/>
  <c r="J450" i="2"/>
  <c r="I450" i="2"/>
  <c r="H450" i="2"/>
  <c r="G450" i="2"/>
  <c r="F450" i="2"/>
  <c r="E450" i="2"/>
  <c r="D450" i="2"/>
  <c r="C450" i="2"/>
  <c r="AH449" i="2"/>
  <c r="AG449" i="2"/>
  <c r="AF449" i="2"/>
  <c r="AE449" i="2"/>
  <c r="AD449" i="2"/>
  <c r="AC449" i="2"/>
  <c r="AB449" i="2"/>
  <c r="AA449" i="2"/>
  <c r="Z449" i="2"/>
  <c r="Y449" i="2"/>
  <c r="X449" i="2"/>
  <c r="W449" i="2"/>
  <c r="V449" i="2"/>
  <c r="U449" i="2"/>
  <c r="T449" i="2"/>
  <c r="S449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D449" i="2"/>
  <c r="C449" i="5" s="1"/>
  <c r="C449" i="2"/>
  <c r="AH448" i="2"/>
  <c r="AG448" i="2"/>
  <c r="AF448" i="2"/>
  <c r="AE448" i="2"/>
  <c r="AD448" i="2"/>
  <c r="AC448" i="2"/>
  <c r="AB448" i="2"/>
  <c r="AA448" i="2"/>
  <c r="Z448" i="2"/>
  <c r="Y448" i="2"/>
  <c r="X448" i="2"/>
  <c r="W448" i="2"/>
  <c r="V448" i="2"/>
  <c r="U448" i="2"/>
  <c r="T448" i="2"/>
  <c r="S448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C448" i="2"/>
  <c r="AH447" i="2"/>
  <c r="AG447" i="2"/>
  <c r="AF447" i="2"/>
  <c r="AE447" i="2"/>
  <c r="AD447" i="2"/>
  <c r="AC447" i="2"/>
  <c r="AB447" i="2"/>
  <c r="AA447" i="2"/>
  <c r="Z447" i="2"/>
  <c r="Y447" i="2"/>
  <c r="X447" i="2"/>
  <c r="W447" i="2"/>
  <c r="V447" i="2"/>
  <c r="U447" i="2"/>
  <c r="T447" i="2"/>
  <c r="S447" i="2"/>
  <c r="E447" i="5" s="1"/>
  <c r="R447" i="2"/>
  <c r="Q447" i="2"/>
  <c r="P447" i="2"/>
  <c r="O447" i="2"/>
  <c r="N447" i="2"/>
  <c r="M447" i="2"/>
  <c r="L447" i="2"/>
  <c r="K447" i="2"/>
  <c r="D447" i="5" s="1"/>
  <c r="J447" i="2"/>
  <c r="I447" i="2"/>
  <c r="H447" i="2"/>
  <c r="G447" i="2"/>
  <c r="F447" i="2"/>
  <c r="E447" i="2"/>
  <c r="D447" i="2"/>
  <c r="C447" i="2"/>
  <c r="AH443" i="2"/>
  <c r="AG443" i="2"/>
  <c r="AF443" i="2"/>
  <c r="G443" i="5" s="1"/>
  <c r="AE443" i="2"/>
  <c r="AD443" i="2"/>
  <c r="AC443" i="2"/>
  <c r="AB443" i="2"/>
  <c r="AA443" i="2"/>
  <c r="Z443" i="2"/>
  <c r="Y443" i="2"/>
  <c r="X443" i="2"/>
  <c r="W443" i="2"/>
  <c r="V443" i="2"/>
  <c r="U443" i="2"/>
  <c r="T443" i="2"/>
  <c r="S443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D443" i="2"/>
  <c r="C443" i="2"/>
  <c r="AH442" i="2"/>
  <c r="AG442" i="2"/>
  <c r="AF442" i="2"/>
  <c r="AE442" i="2"/>
  <c r="AD442" i="2"/>
  <c r="AC442" i="2"/>
  <c r="AB442" i="2"/>
  <c r="AA442" i="2"/>
  <c r="F442" i="5" s="1"/>
  <c r="Z442" i="2"/>
  <c r="Y442" i="2"/>
  <c r="X442" i="2"/>
  <c r="W442" i="2"/>
  <c r="V442" i="2"/>
  <c r="U442" i="2"/>
  <c r="T442" i="2"/>
  <c r="S442" i="2"/>
  <c r="R442" i="2"/>
  <c r="Q442" i="2"/>
  <c r="P442" i="2"/>
  <c r="O442" i="2"/>
  <c r="N442" i="2"/>
  <c r="M442" i="2"/>
  <c r="L442" i="2"/>
  <c r="K442" i="2"/>
  <c r="D442" i="5" s="1"/>
  <c r="J442" i="2"/>
  <c r="I442" i="2"/>
  <c r="H442" i="2"/>
  <c r="G442" i="2"/>
  <c r="F442" i="2"/>
  <c r="E442" i="2"/>
  <c r="D442" i="2"/>
  <c r="C442" i="2"/>
  <c r="AH441" i="2"/>
  <c r="AG441" i="2"/>
  <c r="AF441" i="2"/>
  <c r="AE441" i="2"/>
  <c r="AD441" i="2"/>
  <c r="AC441" i="2"/>
  <c r="AB441" i="2"/>
  <c r="AA441" i="2"/>
  <c r="Z441" i="2"/>
  <c r="Y441" i="2"/>
  <c r="X441" i="2"/>
  <c r="W441" i="2"/>
  <c r="V441" i="2"/>
  <c r="U441" i="2"/>
  <c r="T441" i="2"/>
  <c r="S441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D441" i="2"/>
  <c r="C441" i="2"/>
  <c r="AH440" i="2"/>
  <c r="AG440" i="2"/>
  <c r="AF440" i="2"/>
  <c r="AE440" i="2"/>
  <c r="AD440" i="2"/>
  <c r="AC440" i="2"/>
  <c r="AB440" i="2"/>
  <c r="AA440" i="2"/>
  <c r="Z440" i="2"/>
  <c r="Y440" i="2"/>
  <c r="X440" i="2"/>
  <c r="W440" i="2"/>
  <c r="V440" i="2"/>
  <c r="U440" i="2"/>
  <c r="T440" i="2"/>
  <c r="S440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D440" i="2"/>
  <c r="C440" i="2"/>
  <c r="AH439" i="2"/>
  <c r="AG439" i="2"/>
  <c r="AF439" i="2"/>
  <c r="AE439" i="2"/>
  <c r="AD439" i="2"/>
  <c r="AC439" i="2"/>
  <c r="AB439" i="2"/>
  <c r="AA439" i="2"/>
  <c r="Z439" i="2"/>
  <c r="Y439" i="2"/>
  <c r="X439" i="2"/>
  <c r="W439" i="2"/>
  <c r="V439" i="2"/>
  <c r="U439" i="2"/>
  <c r="T439" i="2"/>
  <c r="S439" i="2"/>
  <c r="R439" i="2"/>
  <c r="Q439" i="2"/>
  <c r="P439" i="2"/>
  <c r="O439" i="2"/>
  <c r="N439" i="2"/>
  <c r="M439" i="2"/>
  <c r="L439" i="2"/>
  <c r="K439" i="2"/>
  <c r="D439" i="5" s="1"/>
  <c r="J439" i="2"/>
  <c r="I439" i="2"/>
  <c r="H439" i="2"/>
  <c r="G439" i="2"/>
  <c r="F439" i="2"/>
  <c r="E439" i="2"/>
  <c r="D439" i="2"/>
  <c r="C439" i="5" s="1"/>
  <c r="C439" i="2"/>
  <c r="AH435" i="2"/>
  <c r="AG435" i="2"/>
  <c r="AF435" i="2"/>
  <c r="G435" i="5" s="1"/>
  <c r="AE435" i="2"/>
  <c r="AD435" i="2"/>
  <c r="AC435" i="2"/>
  <c r="AB435" i="2"/>
  <c r="AA435" i="2"/>
  <c r="Z435" i="2"/>
  <c r="Y435" i="2"/>
  <c r="X435" i="2"/>
  <c r="W435" i="2"/>
  <c r="V435" i="2"/>
  <c r="U435" i="2"/>
  <c r="T435" i="2"/>
  <c r="S435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D435" i="2"/>
  <c r="C435" i="2"/>
  <c r="AH434" i="2"/>
  <c r="AG434" i="2"/>
  <c r="AF434" i="2"/>
  <c r="AE434" i="2"/>
  <c r="AD434" i="2"/>
  <c r="AC434" i="2"/>
  <c r="AB434" i="2"/>
  <c r="AA434" i="2"/>
  <c r="F434" i="5" s="1"/>
  <c r="Z434" i="2"/>
  <c r="Y434" i="2"/>
  <c r="X434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D434" i="5" s="1"/>
  <c r="J434" i="2"/>
  <c r="I434" i="2"/>
  <c r="H434" i="2"/>
  <c r="G434" i="2"/>
  <c r="F434" i="2"/>
  <c r="E434" i="2"/>
  <c r="D434" i="2"/>
  <c r="C434" i="2"/>
  <c r="AH433" i="2"/>
  <c r="AG433" i="2"/>
  <c r="AF433" i="2"/>
  <c r="AE433" i="2"/>
  <c r="AD433" i="2"/>
  <c r="AC433" i="2"/>
  <c r="AB433" i="2"/>
  <c r="AA433" i="2"/>
  <c r="Z433" i="2"/>
  <c r="Y433" i="2"/>
  <c r="X433" i="2"/>
  <c r="W433" i="2"/>
  <c r="V433" i="2"/>
  <c r="U433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5" s="1"/>
  <c r="C433" i="2"/>
  <c r="AH432" i="2"/>
  <c r="AG432" i="2"/>
  <c r="AF432" i="2"/>
  <c r="AE432" i="2"/>
  <c r="AD432" i="2"/>
  <c r="AC432" i="2"/>
  <c r="AB432" i="2"/>
  <c r="AA432" i="2"/>
  <c r="Z432" i="2"/>
  <c r="Y432" i="2"/>
  <c r="X432" i="2"/>
  <c r="W432" i="2"/>
  <c r="V432" i="2"/>
  <c r="U432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AH431" i="2"/>
  <c r="AG431" i="2"/>
  <c r="AF431" i="2"/>
  <c r="AE431" i="2"/>
  <c r="AD431" i="2"/>
  <c r="AC431" i="2"/>
  <c r="AB431" i="2"/>
  <c r="AA431" i="2"/>
  <c r="Z431" i="2"/>
  <c r="Y431" i="2"/>
  <c r="X431" i="2"/>
  <c r="W431" i="2"/>
  <c r="V431" i="2"/>
  <c r="U431" i="2"/>
  <c r="T431" i="2"/>
  <c r="S431" i="2"/>
  <c r="E431" i="5" s="1"/>
  <c r="R431" i="2"/>
  <c r="Q431" i="2"/>
  <c r="P431" i="2"/>
  <c r="O431" i="2"/>
  <c r="N431" i="2"/>
  <c r="M431" i="2"/>
  <c r="L431" i="2"/>
  <c r="K431" i="2"/>
  <c r="D431" i="5" s="1"/>
  <c r="J431" i="2"/>
  <c r="I431" i="2"/>
  <c r="H431" i="2"/>
  <c r="G431" i="2"/>
  <c r="F431" i="2"/>
  <c r="E431" i="2"/>
  <c r="D431" i="2"/>
  <c r="C431" i="2"/>
  <c r="AH427" i="2"/>
  <c r="AG427" i="2"/>
  <c r="AF427" i="2"/>
  <c r="G427" i="5" s="1"/>
  <c r="AE427" i="2"/>
  <c r="AD427" i="2"/>
  <c r="AC427" i="2"/>
  <c r="AB427" i="2"/>
  <c r="AA427" i="2"/>
  <c r="Z427" i="2"/>
  <c r="Y427" i="2"/>
  <c r="X427" i="2"/>
  <c r="W427" i="2"/>
  <c r="V427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AH426" i="2"/>
  <c r="AG426" i="2"/>
  <c r="AF426" i="2"/>
  <c r="AE426" i="2"/>
  <c r="AD426" i="2"/>
  <c r="AC426" i="2"/>
  <c r="AB426" i="2"/>
  <c r="AA426" i="2"/>
  <c r="F426" i="5" s="1"/>
  <c r="Z426" i="2"/>
  <c r="Y426" i="2"/>
  <c r="X426" i="2"/>
  <c r="W426" i="2"/>
  <c r="V426" i="2"/>
  <c r="U426" i="2"/>
  <c r="T426" i="2"/>
  <c r="S426" i="2"/>
  <c r="R426" i="2"/>
  <c r="Q426" i="2"/>
  <c r="P426" i="2"/>
  <c r="O426" i="2"/>
  <c r="N426" i="2"/>
  <c r="M426" i="2"/>
  <c r="L426" i="2"/>
  <c r="K426" i="2"/>
  <c r="D426" i="5" s="1"/>
  <c r="J426" i="2"/>
  <c r="I426" i="2"/>
  <c r="H426" i="2"/>
  <c r="G426" i="2"/>
  <c r="F426" i="2"/>
  <c r="E426" i="2"/>
  <c r="D426" i="2"/>
  <c r="C426" i="2"/>
  <c r="AH425" i="2"/>
  <c r="AG425" i="2"/>
  <c r="AF425" i="2"/>
  <c r="AE425" i="2"/>
  <c r="AD425" i="2"/>
  <c r="AC425" i="2"/>
  <c r="AB425" i="2"/>
  <c r="AA425" i="2"/>
  <c r="Z425" i="2"/>
  <c r="Y425" i="2"/>
  <c r="X425" i="2"/>
  <c r="W425" i="2"/>
  <c r="V425" i="2"/>
  <c r="U425" i="2"/>
  <c r="T425" i="2"/>
  <c r="S425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E425" i="2"/>
  <c r="D425" i="2"/>
  <c r="C425" i="2"/>
  <c r="AH424" i="2"/>
  <c r="AG424" i="2"/>
  <c r="AF424" i="2"/>
  <c r="AE424" i="2"/>
  <c r="AD424" i="2"/>
  <c r="AC424" i="2"/>
  <c r="AB424" i="2"/>
  <c r="AA424" i="2"/>
  <c r="Z424" i="2"/>
  <c r="Y424" i="2"/>
  <c r="X424" i="2"/>
  <c r="W424" i="2"/>
  <c r="V424" i="2"/>
  <c r="U424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AH423" i="2"/>
  <c r="AG423" i="2"/>
  <c r="AF423" i="2"/>
  <c r="AE423" i="2"/>
  <c r="AD423" i="2"/>
  <c r="AC423" i="2"/>
  <c r="AB423" i="2"/>
  <c r="AA423" i="2"/>
  <c r="Z423" i="2"/>
  <c r="Y423" i="2"/>
  <c r="X423" i="2"/>
  <c r="W423" i="2"/>
  <c r="V423" i="2"/>
  <c r="U423" i="2"/>
  <c r="T423" i="2"/>
  <c r="S423" i="2"/>
  <c r="E423" i="5" s="1"/>
  <c r="R423" i="2"/>
  <c r="Q423" i="2"/>
  <c r="P423" i="2"/>
  <c r="O423" i="2"/>
  <c r="N423" i="2"/>
  <c r="M423" i="2"/>
  <c r="L423" i="2"/>
  <c r="K423" i="2"/>
  <c r="D423" i="5" s="1"/>
  <c r="K423" i="5" s="1"/>
  <c r="J423" i="2"/>
  <c r="I423" i="2"/>
  <c r="H423" i="2"/>
  <c r="G423" i="2"/>
  <c r="F423" i="2"/>
  <c r="E423" i="2"/>
  <c r="D423" i="2"/>
  <c r="C423" i="5" s="1"/>
  <c r="C423" i="2"/>
  <c r="AH419" i="2"/>
  <c r="AG419" i="2"/>
  <c r="AF419" i="2"/>
  <c r="G419" i="5" s="1"/>
  <c r="AE419" i="2"/>
  <c r="AD419" i="2"/>
  <c r="AC419" i="2"/>
  <c r="AB419" i="2"/>
  <c r="AA419" i="2"/>
  <c r="Z419" i="2"/>
  <c r="Y419" i="2"/>
  <c r="X419" i="2"/>
  <c r="W419" i="2"/>
  <c r="V419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AH418" i="2"/>
  <c r="AG418" i="2"/>
  <c r="AF418" i="2"/>
  <c r="AE418" i="2"/>
  <c r="AD418" i="2"/>
  <c r="AC418" i="2"/>
  <c r="AB418" i="2"/>
  <c r="AA418" i="2"/>
  <c r="F418" i="5" s="1"/>
  <c r="Z418" i="2"/>
  <c r="Y418" i="2"/>
  <c r="X418" i="2"/>
  <c r="W418" i="2"/>
  <c r="V418" i="2"/>
  <c r="U418" i="2"/>
  <c r="T418" i="2"/>
  <c r="S418" i="2"/>
  <c r="R418" i="2"/>
  <c r="Q418" i="2"/>
  <c r="P418" i="2"/>
  <c r="O418" i="2"/>
  <c r="N418" i="2"/>
  <c r="M418" i="2"/>
  <c r="L418" i="2"/>
  <c r="K418" i="2"/>
  <c r="D418" i="5" s="1"/>
  <c r="J418" i="2"/>
  <c r="I418" i="2"/>
  <c r="H418" i="2"/>
  <c r="G418" i="2"/>
  <c r="F418" i="2"/>
  <c r="E418" i="2"/>
  <c r="D418" i="2"/>
  <c r="C418" i="2"/>
  <c r="AH417" i="2"/>
  <c r="AG417" i="2"/>
  <c r="AF417" i="2"/>
  <c r="AE417" i="2"/>
  <c r="AD417" i="2"/>
  <c r="AC417" i="2"/>
  <c r="AB417" i="2"/>
  <c r="AA417" i="2"/>
  <c r="Z417" i="2"/>
  <c r="Y417" i="2"/>
  <c r="X417" i="2"/>
  <c r="W417" i="2"/>
  <c r="V417" i="2"/>
  <c r="U417" i="2"/>
  <c r="T417" i="2"/>
  <c r="S417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C417" i="5" s="1"/>
  <c r="C417" i="2"/>
  <c r="AH416" i="2"/>
  <c r="AG416" i="2"/>
  <c r="AF416" i="2"/>
  <c r="AE416" i="2"/>
  <c r="AD416" i="2"/>
  <c r="AC416" i="2"/>
  <c r="AB416" i="2"/>
  <c r="AA416" i="2"/>
  <c r="Z416" i="2"/>
  <c r="Y416" i="2"/>
  <c r="X416" i="2"/>
  <c r="W416" i="2"/>
  <c r="V416" i="2"/>
  <c r="U416" i="2"/>
  <c r="T416" i="2"/>
  <c r="S416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D416" i="2"/>
  <c r="C416" i="2"/>
  <c r="AH415" i="2"/>
  <c r="AG415" i="2"/>
  <c r="AF415" i="2"/>
  <c r="AE415" i="2"/>
  <c r="AD415" i="2"/>
  <c r="AC415" i="2"/>
  <c r="AB415" i="2"/>
  <c r="AA415" i="2"/>
  <c r="Z415" i="2"/>
  <c r="Y415" i="2"/>
  <c r="X415" i="2"/>
  <c r="W415" i="2"/>
  <c r="V415" i="2"/>
  <c r="U415" i="2"/>
  <c r="T415" i="2"/>
  <c r="S415" i="2"/>
  <c r="E415" i="5" s="1"/>
  <c r="R415" i="2"/>
  <c r="Q415" i="2"/>
  <c r="P415" i="2"/>
  <c r="O415" i="2"/>
  <c r="N415" i="2"/>
  <c r="M415" i="2"/>
  <c r="L415" i="2"/>
  <c r="K415" i="2"/>
  <c r="D415" i="5" s="1"/>
  <c r="J415" i="2"/>
  <c r="I415" i="2"/>
  <c r="H415" i="2"/>
  <c r="G415" i="2"/>
  <c r="F415" i="2"/>
  <c r="E415" i="2"/>
  <c r="D415" i="2"/>
  <c r="C415" i="5" s="1"/>
  <c r="C415" i="2"/>
  <c r="AH411" i="2"/>
  <c r="AG411" i="2"/>
  <c r="AF411" i="2"/>
  <c r="G411" i="5" s="1"/>
  <c r="AE411" i="2"/>
  <c r="AD411" i="2"/>
  <c r="AC411" i="2"/>
  <c r="AB411" i="2"/>
  <c r="AA411" i="2"/>
  <c r="Z411" i="2"/>
  <c r="Y411" i="2"/>
  <c r="X411" i="2"/>
  <c r="W411" i="2"/>
  <c r="V411" i="2"/>
  <c r="U411" i="2"/>
  <c r="T411" i="2"/>
  <c r="S411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D411" i="2"/>
  <c r="C411" i="2"/>
  <c r="AH410" i="2"/>
  <c r="AG410" i="2"/>
  <c r="AF410" i="2"/>
  <c r="AE410" i="2"/>
  <c r="AD410" i="2"/>
  <c r="AC410" i="2"/>
  <c r="AB410" i="2"/>
  <c r="AA410" i="2"/>
  <c r="F410" i="5" s="1"/>
  <c r="Z410" i="2"/>
  <c r="Y410" i="2"/>
  <c r="X410" i="2"/>
  <c r="W410" i="2"/>
  <c r="V410" i="2"/>
  <c r="U410" i="2"/>
  <c r="T410" i="2"/>
  <c r="S410" i="2"/>
  <c r="R410" i="2"/>
  <c r="Q410" i="2"/>
  <c r="P410" i="2"/>
  <c r="O410" i="2"/>
  <c r="N410" i="2"/>
  <c r="M410" i="2"/>
  <c r="L410" i="2"/>
  <c r="K410" i="2"/>
  <c r="D410" i="5" s="1"/>
  <c r="J410" i="2"/>
  <c r="I410" i="2"/>
  <c r="H410" i="2"/>
  <c r="G410" i="2"/>
  <c r="F410" i="2"/>
  <c r="E410" i="2"/>
  <c r="D410" i="2"/>
  <c r="C410" i="2"/>
  <c r="AH409" i="2"/>
  <c r="AG409" i="2"/>
  <c r="AF409" i="2"/>
  <c r="AE409" i="2"/>
  <c r="AD409" i="2"/>
  <c r="AC409" i="2"/>
  <c r="AB409" i="2"/>
  <c r="AA409" i="2"/>
  <c r="Z409" i="2"/>
  <c r="Y409" i="2"/>
  <c r="X409" i="2"/>
  <c r="W409" i="2"/>
  <c r="V409" i="2"/>
  <c r="U409" i="2"/>
  <c r="T409" i="2"/>
  <c r="S409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E409" i="2"/>
  <c r="D409" i="2"/>
  <c r="C409" i="2"/>
  <c r="AH408" i="2"/>
  <c r="AG408" i="2"/>
  <c r="AF408" i="2"/>
  <c r="AE408" i="2"/>
  <c r="AD408" i="2"/>
  <c r="AC408" i="2"/>
  <c r="AB408" i="2"/>
  <c r="AA408" i="2"/>
  <c r="Z408" i="2"/>
  <c r="Y408" i="2"/>
  <c r="X408" i="2"/>
  <c r="W408" i="2"/>
  <c r="V408" i="2"/>
  <c r="U408" i="2"/>
  <c r="T408" i="2"/>
  <c r="S408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D408" i="2"/>
  <c r="C408" i="2"/>
  <c r="AH407" i="2"/>
  <c r="AG407" i="2"/>
  <c r="AF407" i="2"/>
  <c r="AE407" i="2"/>
  <c r="AD407" i="2"/>
  <c r="AC407" i="2"/>
  <c r="AB407" i="2"/>
  <c r="AA407" i="2"/>
  <c r="Z407" i="2"/>
  <c r="Y407" i="2"/>
  <c r="X407" i="2"/>
  <c r="W407" i="2"/>
  <c r="V407" i="2"/>
  <c r="U407" i="2"/>
  <c r="T407" i="2"/>
  <c r="S407" i="2"/>
  <c r="E407" i="5" s="1"/>
  <c r="R407" i="2"/>
  <c r="Q407" i="2"/>
  <c r="P407" i="2"/>
  <c r="O407" i="2"/>
  <c r="N407" i="2"/>
  <c r="M407" i="2"/>
  <c r="L407" i="2"/>
  <c r="K407" i="2"/>
  <c r="D407" i="5" s="1"/>
  <c r="J407" i="2"/>
  <c r="I407" i="2"/>
  <c r="H407" i="2"/>
  <c r="G407" i="2"/>
  <c r="F407" i="2"/>
  <c r="E407" i="2"/>
  <c r="D407" i="2"/>
  <c r="C407" i="5" s="1"/>
  <c r="C407" i="2"/>
  <c r="AH403" i="2"/>
  <c r="AG403" i="2"/>
  <c r="AF403" i="2"/>
  <c r="G403" i="5" s="1"/>
  <c r="AE403" i="2"/>
  <c r="AD403" i="2"/>
  <c r="AC403" i="2"/>
  <c r="AB403" i="2"/>
  <c r="AA403" i="2"/>
  <c r="Z403" i="2"/>
  <c r="Y403" i="2"/>
  <c r="X403" i="2"/>
  <c r="W403" i="2"/>
  <c r="V403" i="2"/>
  <c r="U403" i="2"/>
  <c r="T403" i="2"/>
  <c r="S403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D403" i="2"/>
  <c r="C403" i="2"/>
  <c r="AH402" i="2"/>
  <c r="AG402" i="2"/>
  <c r="AF402" i="2"/>
  <c r="AE402" i="2"/>
  <c r="AD402" i="2"/>
  <c r="AC402" i="2"/>
  <c r="AB402" i="2"/>
  <c r="AA402" i="2"/>
  <c r="F402" i="5" s="1"/>
  <c r="Z402" i="2"/>
  <c r="Y402" i="2"/>
  <c r="X402" i="2"/>
  <c r="W402" i="2"/>
  <c r="V402" i="2"/>
  <c r="U402" i="2"/>
  <c r="T402" i="2"/>
  <c r="S402" i="2"/>
  <c r="R402" i="2"/>
  <c r="Q402" i="2"/>
  <c r="P402" i="2"/>
  <c r="O402" i="2"/>
  <c r="N402" i="2"/>
  <c r="M402" i="2"/>
  <c r="L402" i="2"/>
  <c r="K402" i="2"/>
  <c r="D402" i="5" s="1"/>
  <c r="J402" i="2"/>
  <c r="I402" i="2"/>
  <c r="H402" i="2"/>
  <c r="G402" i="2"/>
  <c r="F402" i="2"/>
  <c r="E402" i="2"/>
  <c r="D402" i="2"/>
  <c r="C402" i="2"/>
  <c r="AH401" i="2"/>
  <c r="AG401" i="2"/>
  <c r="AF401" i="2"/>
  <c r="AE401" i="2"/>
  <c r="AD401" i="2"/>
  <c r="AC401" i="2"/>
  <c r="AB401" i="2"/>
  <c r="AA401" i="2"/>
  <c r="Z401" i="2"/>
  <c r="Y401" i="2"/>
  <c r="X401" i="2"/>
  <c r="W401" i="2"/>
  <c r="V401" i="2"/>
  <c r="U401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D401" i="2"/>
  <c r="C401" i="5" s="1"/>
  <c r="C401" i="2"/>
  <c r="AH400" i="2"/>
  <c r="AG400" i="2"/>
  <c r="AF400" i="2"/>
  <c r="AE400" i="2"/>
  <c r="AD400" i="2"/>
  <c r="AC400" i="2"/>
  <c r="AB400" i="2"/>
  <c r="AA400" i="2"/>
  <c r="Z400" i="2"/>
  <c r="Y400" i="2"/>
  <c r="X400" i="2"/>
  <c r="W400" i="2"/>
  <c r="V400" i="2"/>
  <c r="U400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AH399" i="2"/>
  <c r="AG399" i="2"/>
  <c r="AF399" i="2"/>
  <c r="AE399" i="2"/>
  <c r="AD399" i="2"/>
  <c r="AC399" i="2"/>
  <c r="AB399" i="2"/>
  <c r="AA399" i="2"/>
  <c r="Z399" i="2"/>
  <c r="Y399" i="2"/>
  <c r="X399" i="2"/>
  <c r="W399" i="2"/>
  <c r="V399" i="2"/>
  <c r="U399" i="2"/>
  <c r="T399" i="2"/>
  <c r="S399" i="2"/>
  <c r="E399" i="5" s="1"/>
  <c r="R399" i="2"/>
  <c r="Q399" i="2"/>
  <c r="P399" i="2"/>
  <c r="O399" i="2"/>
  <c r="N399" i="2"/>
  <c r="M399" i="2"/>
  <c r="L399" i="2"/>
  <c r="K399" i="2"/>
  <c r="D399" i="5" s="1"/>
  <c r="J399" i="2"/>
  <c r="I399" i="2"/>
  <c r="H399" i="2"/>
  <c r="G399" i="2"/>
  <c r="F399" i="2"/>
  <c r="E399" i="2"/>
  <c r="D399" i="2"/>
  <c r="C399" i="2"/>
  <c r="AH395" i="2"/>
  <c r="AG395" i="2"/>
  <c r="AF395" i="2"/>
  <c r="G395" i="5" s="1"/>
  <c r="AE395" i="2"/>
  <c r="AD395" i="2"/>
  <c r="AC395" i="2"/>
  <c r="AB395" i="2"/>
  <c r="AA395" i="2"/>
  <c r="Z395" i="2"/>
  <c r="Y395" i="2"/>
  <c r="X395" i="2"/>
  <c r="W395" i="2"/>
  <c r="V395" i="2"/>
  <c r="U395" i="2"/>
  <c r="T395" i="2"/>
  <c r="S395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D395" i="2"/>
  <c r="C395" i="2"/>
  <c r="AH394" i="2"/>
  <c r="AG394" i="2"/>
  <c r="AF394" i="2"/>
  <c r="AE394" i="2"/>
  <c r="AD394" i="2"/>
  <c r="AC394" i="2"/>
  <c r="AB394" i="2"/>
  <c r="AA394" i="2"/>
  <c r="F394" i="5" s="1"/>
  <c r="Z394" i="2"/>
  <c r="Y394" i="2"/>
  <c r="X394" i="2"/>
  <c r="W394" i="2"/>
  <c r="V394" i="2"/>
  <c r="U394" i="2"/>
  <c r="T394" i="2"/>
  <c r="S394" i="2"/>
  <c r="R394" i="2"/>
  <c r="Q394" i="2"/>
  <c r="P394" i="2"/>
  <c r="O394" i="2"/>
  <c r="N394" i="2"/>
  <c r="M394" i="2"/>
  <c r="L394" i="2"/>
  <c r="K394" i="2"/>
  <c r="D394" i="5" s="1"/>
  <c r="J394" i="2"/>
  <c r="I394" i="2"/>
  <c r="H394" i="2"/>
  <c r="G394" i="2"/>
  <c r="F394" i="2"/>
  <c r="E394" i="2"/>
  <c r="D394" i="2"/>
  <c r="C394" i="2"/>
  <c r="AH393" i="2"/>
  <c r="AG393" i="2"/>
  <c r="AF393" i="2"/>
  <c r="AE393" i="2"/>
  <c r="AD393" i="2"/>
  <c r="AC393" i="2"/>
  <c r="AB393" i="2"/>
  <c r="AA393" i="2"/>
  <c r="Z393" i="2"/>
  <c r="Y393" i="2"/>
  <c r="X393" i="2"/>
  <c r="W393" i="2"/>
  <c r="V393" i="2"/>
  <c r="U393" i="2"/>
  <c r="T393" i="2"/>
  <c r="S393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D393" i="2"/>
  <c r="C393" i="5" s="1"/>
  <c r="C393" i="2"/>
  <c r="AH392" i="2"/>
  <c r="AG392" i="2"/>
  <c r="AF392" i="2"/>
  <c r="AE392" i="2"/>
  <c r="AD392" i="2"/>
  <c r="AC392" i="2"/>
  <c r="AB392" i="2"/>
  <c r="AA392" i="2"/>
  <c r="Z392" i="2"/>
  <c r="Y392" i="2"/>
  <c r="X392" i="2"/>
  <c r="W392" i="2"/>
  <c r="V392" i="2"/>
  <c r="U392" i="2"/>
  <c r="T392" i="2"/>
  <c r="S392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AH391" i="2"/>
  <c r="AG391" i="2"/>
  <c r="AF391" i="2"/>
  <c r="AE391" i="2"/>
  <c r="AD391" i="2"/>
  <c r="AC391" i="2"/>
  <c r="AB391" i="2"/>
  <c r="AA391" i="2"/>
  <c r="Z391" i="2"/>
  <c r="Y391" i="2"/>
  <c r="X391" i="2"/>
  <c r="W391" i="2"/>
  <c r="V391" i="2"/>
  <c r="U391" i="2"/>
  <c r="T391" i="2"/>
  <c r="S391" i="2"/>
  <c r="E391" i="5" s="1"/>
  <c r="R391" i="2"/>
  <c r="Q391" i="2"/>
  <c r="P391" i="2"/>
  <c r="O391" i="2"/>
  <c r="N391" i="2"/>
  <c r="M391" i="2"/>
  <c r="L391" i="2"/>
  <c r="K391" i="2"/>
  <c r="D391" i="5" s="1"/>
  <c r="J391" i="2"/>
  <c r="I391" i="2"/>
  <c r="H391" i="2"/>
  <c r="G391" i="2"/>
  <c r="F391" i="2"/>
  <c r="E391" i="2"/>
  <c r="D391" i="2"/>
  <c r="C391" i="5" s="1"/>
  <c r="C391" i="2"/>
  <c r="AH387" i="2"/>
  <c r="AG387" i="2"/>
  <c r="AF387" i="2"/>
  <c r="G387" i="5" s="1"/>
  <c r="AE387" i="2"/>
  <c r="AD387" i="2"/>
  <c r="AC387" i="2"/>
  <c r="AB387" i="2"/>
  <c r="AA387" i="2"/>
  <c r="Z387" i="2"/>
  <c r="Y387" i="2"/>
  <c r="X387" i="2"/>
  <c r="W387" i="2"/>
  <c r="V387" i="2"/>
  <c r="U387" i="2"/>
  <c r="T387" i="2"/>
  <c r="S387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AH386" i="2"/>
  <c r="AG386" i="2"/>
  <c r="AF386" i="2"/>
  <c r="AE386" i="2"/>
  <c r="AD386" i="2"/>
  <c r="AC386" i="2"/>
  <c r="AB386" i="2"/>
  <c r="AA386" i="2"/>
  <c r="F386" i="5" s="1"/>
  <c r="Z386" i="2"/>
  <c r="Y386" i="2"/>
  <c r="X386" i="2"/>
  <c r="W386" i="2"/>
  <c r="V386" i="2"/>
  <c r="U386" i="2"/>
  <c r="T386" i="2"/>
  <c r="S386" i="2"/>
  <c r="R386" i="2"/>
  <c r="Q386" i="2"/>
  <c r="P386" i="2"/>
  <c r="O386" i="2"/>
  <c r="N386" i="2"/>
  <c r="M386" i="2"/>
  <c r="L386" i="2"/>
  <c r="K386" i="2"/>
  <c r="D386" i="5" s="1"/>
  <c r="J386" i="2"/>
  <c r="I386" i="2"/>
  <c r="H386" i="2"/>
  <c r="G386" i="2"/>
  <c r="F386" i="2"/>
  <c r="E386" i="2"/>
  <c r="D386" i="2"/>
  <c r="C386" i="2"/>
  <c r="AH385" i="2"/>
  <c r="AG385" i="2"/>
  <c r="AF385" i="2"/>
  <c r="AE385" i="2"/>
  <c r="AD385" i="2"/>
  <c r="AC385" i="2"/>
  <c r="AB385" i="2"/>
  <c r="AA385" i="2"/>
  <c r="Z385" i="2"/>
  <c r="Y385" i="2"/>
  <c r="X385" i="2"/>
  <c r="W385" i="2"/>
  <c r="V385" i="2"/>
  <c r="U385" i="2"/>
  <c r="T385" i="2"/>
  <c r="S385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5" s="1"/>
  <c r="C385" i="2"/>
  <c r="AH384" i="2"/>
  <c r="AG384" i="2"/>
  <c r="AF384" i="2"/>
  <c r="AE384" i="2"/>
  <c r="AD384" i="2"/>
  <c r="AC384" i="2"/>
  <c r="AB384" i="2"/>
  <c r="AA384" i="2"/>
  <c r="Z384" i="2"/>
  <c r="Y384" i="2"/>
  <c r="X384" i="2"/>
  <c r="W384" i="2"/>
  <c r="V384" i="2"/>
  <c r="U384" i="2"/>
  <c r="T384" i="2"/>
  <c r="S384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D384" i="2"/>
  <c r="C384" i="2"/>
  <c r="AH383" i="2"/>
  <c r="AG383" i="2"/>
  <c r="AF383" i="2"/>
  <c r="AE383" i="2"/>
  <c r="AD383" i="2"/>
  <c r="AC383" i="2"/>
  <c r="AB383" i="2"/>
  <c r="AA383" i="2"/>
  <c r="Z383" i="2"/>
  <c r="Y383" i="2"/>
  <c r="X383" i="2"/>
  <c r="W383" i="2"/>
  <c r="V383" i="2"/>
  <c r="U383" i="2"/>
  <c r="T383" i="2"/>
  <c r="S383" i="2"/>
  <c r="E383" i="5" s="1"/>
  <c r="R383" i="2"/>
  <c r="Q383" i="2"/>
  <c r="P383" i="2"/>
  <c r="O383" i="2"/>
  <c r="N383" i="2"/>
  <c r="M383" i="2"/>
  <c r="L383" i="2"/>
  <c r="K383" i="2"/>
  <c r="D383" i="5" s="1"/>
  <c r="J383" i="2"/>
  <c r="I383" i="2"/>
  <c r="H383" i="2"/>
  <c r="G383" i="2"/>
  <c r="F383" i="2"/>
  <c r="E383" i="2"/>
  <c r="D383" i="2"/>
  <c r="C383" i="5" s="1"/>
  <c r="C383" i="2"/>
  <c r="AH379" i="2"/>
  <c r="AG379" i="2"/>
  <c r="AF379" i="2"/>
  <c r="G379" i="5" s="1"/>
  <c r="AE379" i="2"/>
  <c r="AD379" i="2"/>
  <c r="AC379" i="2"/>
  <c r="AB379" i="2"/>
  <c r="AA379" i="2"/>
  <c r="Z379" i="2"/>
  <c r="Y379" i="2"/>
  <c r="X379" i="2"/>
  <c r="W379" i="2"/>
  <c r="V379" i="2"/>
  <c r="U379" i="2"/>
  <c r="T379" i="2"/>
  <c r="S379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C379" i="2"/>
  <c r="AH378" i="2"/>
  <c r="AG378" i="2"/>
  <c r="AF378" i="2"/>
  <c r="AE378" i="2"/>
  <c r="AD378" i="2"/>
  <c r="AC378" i="2"/>
  <c r="AB378" i="2"/>
  <c r="AA378" i="2"/>
  <c r="F378" i="5" s="1"/>
  <c r="Z378" i="2"/>
  <c r="Y378" i="2"/>
  <c r="X378" i="2"/>
  <c r="W378" i="2"/>
  <c r="V378" i="2"/>
  <c r="U378" i="2"/>
  <c r="T378" i="2"/>
  <c r="S378" i="2"/>
  <c r="R378" i="2"/>
  <c r="Q378" i="2"/>
  <c r="P378" i="2"/>
  <c r="O378" i="2"/>
  <c r="N378" i="2"/>
  <c r="M378" i="2"/>
  <c r="L378" i="2"/>
  <c r="K378" i="2"/>
  <c r="D378" i="5" s="1"/>
  <c r="J378" i="2"/>
  <c r="I378" i="2"/>
  <c r="H378" i="2"/>
  <c r="G378" i="2"/>
  <c r="F378" i="2"/>
  <c r="E378" i="2"/>
  <c r="D378" i="2"/>
  <c r="C378" i="2"/>
  <c r="AH377" i="2"/>
  <c r="AG377" i="2"/>
  <c r="AF377" i="2"/>
  <c r="AE377" i="2"/>
  <c r="AD377" i="2"/>
  <c r="AC377" i="2"/>
  <c r="AB377" i="2"/>
  <c r="AA377" i="2"/>
  <c r="Z377" i="2"/>
  <c r="Y377" i="2"/>
  <c r="X377" i="2"/>
  <c r="W377" i="2"/>
  <c r="V377" i="2"/>
  <c r="U377" i="2"/>
  <c r="T377" i="2"/>
  <c r="S377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D377" i="2"/>
  <c r="C377" i="2"/>
  <c r="AH376" i="2"/>
  <c r="AG376" i="2"/>
  <c r="AF376" i="2"/>
  <c r="AE376" i="2"/>
  <c r="AD376" i="2"/>
  <c r="AC376" i="2"/>
  <c r="AB376" i="2"/>
  <c r="AA376" i="2"/>
  <c r="Z376" i="2"/>
  <c r="Y376" i="2"/>
  <c r="X376" i="2"/>
  <c r="W376" i="2"/>
  <c r="V376" i="2"/>
  <c r="U376" i="2"/>
  <c r="T376" i="2"/>
  <c r="S376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D376" i="2"/>
  <c r="C376" i="2"/>
  <c r="AH375" i="2"/>
  <c r="AG375" i="2"/>
  <c r="AF375" i="2"/>
  <c r="AE375" i="2"/>
  <c r="AD375" i="2"/>
  <c r="AC375" i="2"/>
  <c r="AB375" i="2"/>
  <c r="AA375" i="2"/>
  <c r="Z375" i="2"/>
  <c r="Y375" i="2"/>
  <c r="X375" i="2"/>
  <c r="W375" i="2"/>
  <c r="V375" i="2"/>
  <c r="U375" i="2"/>
  <c r="T375" i="2"/>
  <c r="S375" i="2"/>
  <c r="E375" i="5" s="1"/>
  <c r="R375" i="2"/>
  <c r="Q375" i="2"/>
  <c r="P375" i="2"/>
  <c r="O375" i="2"/>
  <c r="N375" i="2"/>
  <c r="M375" i="2"/>
  <c r="L375" i="2"/>
  <c r="K375" i="2"/>
  <c r="D375" i="5" s="1"/>
  <c r="J375" i="2"/>
  <c r="I375" i="2"/>
  <c r="H375" i="2"/>
  <c r="G375" i="2"/>
  <c r="F375" i="2"/>
  <c r="E375" i="2"/>
  <c r="D375" i="2"/>
  <c r="C375" i="5" s="1"/>
  <c r="C375" i="2"/>
  <c r="AH371" i="2"/>
  <c r="AG371" i="2"/>
  <c r="AF371" i="2"/>
  <c r="G371" i="5" s="1"/>
  <c r="AE371" i="2"/>
  <c r="AD371" i="2"/>
  <c r="AC371" i="2"/>
  <c r="AB371" i="2"/>
  <c r="AA371" i="2"/>
  <c r="Z371" i="2"/>
  <c r="Y371" i="2"/>
  <c r="X371" i="2"/>
  <c r="W371" i="2"/>
  <c r="V371" i="2"/>
  <c r="U371" i="2"/>
  <c r="T371" i="2"/>
  <c r="S371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D371" i="2"/>
  <c r="C371" i="2"/>
  <c r="AH370" i="2"/>
  <c r="AG370" i="2"/>
  <c r="AF370" i="2"/>
  <c r="AE370" i="2"/>
  <c r="AD370" i="2"/>
  <c r="AC370" i="2"/>
  <c r="AB370" i="2"/>
  <c r="AA370" i="2"/>
  <c r="F370" i="5" s="1"/>
  <c r="Z370" i="2"/>
  <c r="Y370" i="2"/>
  <c r="X370" i="2"/>
  <c r="W370" i="2"/>
  <c r="V370" i="2"/>
  <c r="U370" i="2"/>
  <c r="T370" i="2"/>
  <c r="S370" i="2"/>
  <c r="R370" i="2"/>
  <c r="Q370" i="2"/>
  <c r="P370" i="2"/>
  <c r="O370" i="2"/>
  <c r="N370" i="2"/>
  <c r="M370" i="2"/>
  <c r="L370" i="2"/>
  <c r="K370" i="2"/>
  <c r="D370" i="5" s="1"/>
  <c r="J370" i="2"/>
  <c r="I370" i="2"/>
  <c r="H370" i="2"/>
  <c r="G370" i="2"/>
  <c r="F370" i="2"/>
  <c r="E370" i="2"/>
  <c r="D370" i="2"/>
  <c r="C370" i="2"/>
  <c r="AH369" i="2"/>
  <c r="AG369" i="2"/>
  <c r="AF369" i="2"/>
  <c r="AE369" i="2"/>
  <c r="AD369" i="2"/>
  <c r="AC369" i="2"/>
  <c r="AB369" i="2"/>
  <c r="AA369" i="2"/>
  <c r="Z369" i="2"/>
  <c r="Y369" i="2"/>
  <c r="X369" i="2"/>
  <c r="W369" i="2"/>
  <c r="V369" i="2"/>
  <c r="U369" i="2"/>
  <c r="T369" i="2"/>
  <c r="S369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D369" i="2"/>
  <c r="C369" i="5" s="1"/>
  <c r="C369" i="2"/>
  <c r="AH368" i="2"/>
  <c r="AG368" i="2"/>
  <c r="AF368" i="2"/>
  <c r="AE368" i="2"/>
  <c r="AD368" i="2"/>
  <c r="AC368" i="2"/>
  <c r="AB368" i="2"/>
  <c r="AA368" i="2"/>
  <c r="Z368" i="2"/>
  <c r="Y368" i="2"/>
  <c r="X368" i="2"/>
  <c r="W368" i="2"/>
  <c r="V368" i="2"/>
  <c r="U368" i="2"/>
  <c r="T368" i="2"/>
  <c r="S368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AH367" i="2"/>
  <c r="AG367" i="2"/>
  <c r="AF367" i="2"/>
  <c r="AE367" i="2"/>
  <c r="AD367" i="2"/>
  <c r="AC367" i="2"/>
  <c r="AB367" i="2"/>
  <c r="AA367" i="2"/>
  <c r="Z367" i="2"/>
  <c r="Y367" i="2"/>
  <c r="X367" i="2"/>
  <c r="W367" i="2"/>
  <c r="V367" i="2"/>
  <c r="U367" i="2"/>
  <c r="T367" i="2"/>
  <c r="S367" i="2"/>
  <c r="E367" i="5" s="1"/>
  <c r="R367" i="2"/>
  <c r="Q367" i="2"/>
  <c r="P367" i="2"/>
  <c r="O367" i="2"/>
  <c r="N367" i="2"/>
  <c r="M367" i="2"/>
  <c r="L367" i="2"/>
  <c r="K367" i="2"/>
  <c r="D367" i="5" s="1"/>
  <c r="J367" i="2"/>
  <c r="I367" i="2"/>
  <c r="H367" i="2"/>
  <c r="G367" i="2"/>
  <c r="F367" i="2"/>
  <c r="E367" i="2"/>
  <c r="D367" i="2"/>
  <c r="C367" i="5" s="1"/>
  <c r="C367" i="2"/>
  <c r="AH363" i="2"/>
  <c r="AG363" i="2"/>
  <c r="AF363" i="2"/>
  <c r="G363" i="5" s="1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AH362" i="2"/>
  <c r="AG362" i="2"/>
  <c r="AF362" i="2"/>
  <c r="AE362" i="2"/>
  <c r="AD362" i="2"/>
  <c r="AC362" i="2"/>
  <c r="AB362" i="2"/>
  <c r="AA362" i="2"/>
  <c r="F362" i="5" s="1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D362" i="5" s="1"/>
  <c r="J362" i="2"/>
  <c r="I362" i="2"/>
  <c r="H362" i="2"/>
  <c r="G362" i="2"/>
  <c r="F362" i="2"/>
  <c r="E362" i="2"/>
  <c r="D362" i="2"/>
  <c r="C362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D361" i="2"/>
  <c r="C361" i="5" s="1"/>
  <c r="C361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E359" i="5" s="1"/>
  <c r="R359" i="2"/>
  <c r="Q359" i="2"/>
  <c r="P359" i="2"/>
  <c r="O359" i="2"/>
  <c r="N359" i="2"/>
  <c r="M359" i="2"/>
  <c r="L359" i="2"/>
  <c r="K359" i="2"/>
  <c r="D359" i="5" s="1"/>
  <c r="K359" i="5" s="1"/>
  <c r="J359" i="2"/>
  <c r="I359" i="2"/>
  <c r="H359" i="2"/>
  <c r="G359" i="2"/>
  <c r="F359" i="2"/>
  <c r="E359" i="2"/>
  <c r="D359" i="2"/>
  <c r="C359" i="5" s="1"/>
  <c r="C359" i="2"/>
  <c r="AH355" i="2"/>
  <c r="AG355" i="2"/>
  <c r="AF355" i="2"/>
  <c r="G355" i="5" s="1"/>
  <c r="AE355" i="2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AH354" i="2"/>
  <c r="AG354" i="2"/>
  <c r="AF354" i="2"/>
  <c r="AE354" i="2"/>
  <c r="AD354" i="2"/>
  <c r="AC354" i="2"/>
  <c r="AB354" i="2"/>
  <c r="AA354" i="2"/>
  <c r="F354" i="5" s="1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D354" i="5" s="1"/>
  <c r="J354" i="2"/>
  <c r="I354" i="2"/>
  <c r="H354" i="2"/>
  <c r="G354" i="2"/>
  <c r="F354" i="2"/>
  <c r="E354" i="2"/>
  <c r="D354" i="2"/>
  <c r="C354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5" s="1"/>
  <c r="C353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E351" i="5" s="1"/>
  <c r="K351" i="5" s="1"/>
  <c r="R351" i="2"/>
  <c r="Q351" i="2"/>
  <c r="P351" i="2"/>
  <c r="O351" i="2"/>
  <c r="N351" i="2"/>
  <c r="M351" i="2"/>
  <c r="L351" i="2"/>
  <c r="K351" i="2"/>
  <c r="D351" i="5" s="1"/>
  <c r="J351" i="2"/>
  <c r="I351" i="2"/>
  <c r="H351" i="2"/>
  <c r="G351" i="2"/>
  <c r="F351" i="2"/>
  <c r="E351" i="2"/>
  <c r="D351" i="2"/>
  <c r="C351" i="5" s="1"/>
  <c r="C351" i="2"/>
  <c r="AH347" i="2"/>
  <c r="AG347" i="2"/>
  <c r="AF347" i="2"/>
  <c r="G347" i="5" s="1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AH346" i="2"/>
  <c r="AG346" i="2"/>
  <c r="AF346" i="2"/>
  <c r="AE346" i="2"/>
  <c r="AD346" i="2"/>
  <c r="AC346" i="2"/>
  <c r="AB346" i="2"/>
  <c r="AA346" i="2"/>
  <c r="F346" i="5" s="1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D346" i="5" s="1"/>
  <c r="J346" i="2"/>
  <c r="I346" i="2"/>
  <c r="H346" i="2"/>
  <c r="G346" i="2"/>
  <c r="F346" i="2"/>
  <c r="E346" i="2"/>
  <c r="D346" i="2"/>
  <c r="C346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5" s="1"/>
  <c r="C345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E343" i="5" s="1"/>
  <c r="R343" i="2"/>
  <c r="Q343" i="2"/>
  <c r="P343" i="2"/>
  <c r="O343" i="2"/>
  <c r="N343" i="2"/>
  <c r="M343" i="2"/>
  <c r="L343" i="2"/>
  <c r="K343" i="2"/>
  <c r="D343" i="5" s="1"/>
  <c r="J343" i="2"/>
  <c r="I343" i="2"/>
  <c r="H343" i="2"/>
  <c r="G343" i="2"/>
  <c r="F343" i="2"/>
  <c r="E343" i="2"/>
  <c r="D343" i="2"/>
  <c r="C343" i="5" s="1"/>
  <c r="C343" i="2"/>
  <c r="AH339" i="2"/>
  <c r="AG339" i="2"/>
  <c r="AF339" i="2"/>
  <c r="G339" i="5" s="1"/>
  <c r="AE339" i="2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AH338" i="2"/>
  <c r="AG338" i="2"/>
  <c r="AF338" i="2"/>
  <c r="AE338" i="2"/>
  <c r="AD338" i="2"/>
  <c r="AC338" i="2"/>
  <c r="AB338" i="2"/>
  <c r="AA338" i="2"/>
  <c r="F338" i="5" s="1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D338" i="5" s="1"/>
  <c r="J338" i="2"/>
  <c r="I338" i="2"/>
  <c r="H338" i="2"/>
  <c r="G338" i="2"/>
  <c r="F338" i="2"/>
  <c r="E338" i="2"/>
  <c r="D338" i="2"/>
  <c r="C338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5" s="1"/>
  <c r="C337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E335" i="5" s="1"/>
  <c r="R335" i="2"/>
  <c r="Q335" i="2"/>
  <c r="P335" i="2"/>
  <c r="O335" i="2"/>
  <c r="N335" i="2"/>
  <c r="M335" i="2"/>
  <c r="L335" i="2"/>
  <c r="K335" i="2"/>
  <c r="D335" i="5" s="1"/>
  <c r="J335" i="2"/>
  <c r="I335" i="2"/>
  <c r="H335" i="2"/>
  <c r="G335" i="2"/>
  <c r="F335" i="2"/>
  <c r="E335" i="2"/>
  <c r="D335" i="2"/>
  <c r="C335" i="5" s="1"/>
  <c r="K335" i="5" s="1"/>
  <c r="C335" i="2"/>
  <c r="AH331" i="2"/>
  <c r="AG331" i="2"/>
  <c r="AF331" i="2"/>
  <c r="G331" i="5" s="1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AH330" i="2"/>
  <c r="AG330" i="2"/>
  <c r="AF330" i="2"/>
  <c r="AE330" i="2"/>
  <c r="AD330" i="2"/>
  <c r="AC330" i="2"/>
  <c r="AB330" i="2"/>
  <c r="AA330" i="2"/>
  <c r="F330" i="5" s="1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D330" i="5" s="1"/>
  <c r="J330" i="2"/>
  <c r="I330" i="2"/>
  <c r="H330" i="2"/>
  <c r="G330" i="2"/>
  <c r="F330" i="2"/>
  <c r="E330" i="2"/>
  <c r="D330" i="2"/>
  <c r="C330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5" s="1"/>
  <c r="C329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E327" i="5" s="1"/>
  <c r="R327" i="2"/>
  <c r="Q327" i="2"/>
  <c r="P327" i="2"/>
  <c r="O327" i="2"/>
  <c r="N327" i="2"/>
  <c r="M327" i="2"/>
  <c r="L327" i="2"/>
  <c r="K327" i="2"/>
  <c r="D327" i="5" s="1"/>
  <c r="J327" i="2"/>
  <c r="I327" i="2"/>
  <c r="H327" i="2"/>
  <c r="G327" i="2"/>
  <c r="F327" i="2"/>
  <c r="E327" i="2"/>
  <c r="D327" i="2"/>
  <c r="C327" i="5" s="1"/>
  <c r="C327" i="2"/>
  <c r="AH323" i="2"/>
  <c r="AG323" i="2"/>
  <c r="AF323" i="2"/>
  <c r="G323" i="5" s="1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AH322" i="2"/>
  <c r="AG322" i="2"/>
  <c r="AF322" i="2"/>
  <c r="AE322" i="2"/>
  <c r="AD322" i="2"/>
  <c r="AC322" i="2"/>
  <c r="AB322" i="2"/>
  <c r="AA322" i="2"/>
  <c r="F322" i="5" s="1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D322" i="5" s="1"/>
  <c r="J322" i="2"/>
  <c r="I322" i="2"/>
  <c r="H322" i="2"/>
  <c r="G322" i="2"/>
  <c r="F322" i="2"/>
  <c r="E322" i="2"/>
  <c r="D322" i="2"/>
  <c r="C322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5" s="1"/>
  <c r="C321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E319" i="5" s="1"/>
  <c r="R319" i="2"/>
  <c r="Q319" i="2"/>
  <c r="P319" i="2"/>
  <c r="O319" i="2"/>
  <c r="N319" i="2"/>
  <c r="M319" i="2"/>
  <c r="L319" i="2"/>
  <c r="K319" i="2"/>
  <c r="D319" i="5" s="1"/>
  <c r="J319" i="2"/>
  <c r="I319" i="2"/>
  <c r="H319" i="2"/>
  <c r="G319" i="2"/>
  <c r="F319" i="2"/>
  <c r="E319" i="2"/>
  <c r="D319" i="2"/>
  <c r="C319" i="5" s="1"/>
  <c r="C319" i="2"/>
  <c r="AH315" i="2"/>
  <c r="AG315" i="2"/>
  <c r="AF315" i="2"/>
  <c r="G315" i="5" s="1"/>
  <c r="AE315" i="2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AH314" i="2"/>
  <c r="AG314" i="2"/>
  <c r="AF314" i="2"/>
  <c r="AE314" i="2"/>
  <c r="AD314" i="2"/>
  <c r="AC314" i="2"/>
  <c r="AB314" i="2"/>
  <c r="AA314" i="2"/>
  <c r="F314" i="5" s="1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D314" i="5" s="1"/>
  <c r="J314" i="2"/>
  <c r="I314" i="2"/>
  <c r="H314" i="2"/>
  <c r="G314" i="2"/>
  <c r="F314" i="2"/>
  <c r="E314" i="2"/>
  <c r="D314" i="2"/>
  <c r="C314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5" s="1"/>
  <c r="C313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E311" i="5" s="1"/>
  <c r="R311" i="2"/>
  <c r="Q311" i="2"/>
  <c r="P311" i="2"/>
  <c r="O311" i="2"/>
  <c r="N311" i="2"/>
  <c r="M311" i="2"/>
  <c r="L311" i="2"/>
  <c r="K311" i="2"/>
  <c r="D311" i="5" s="1"/>
  <c r="J311" i="2"/>
  <c r="I311" i="2"/>
  <c r="H311" i="2"/>
  <c r="G311" i="2"/>
  <c r="F311" i="2"/>
  <c r="E311" i="2"/>
  <c r="D311" i="2"/>
  <c r="C311" i="5" s="1"/>
  <c r="C311" i="2"/>
  <c r="AH307" i="2"/>
  <c r="AG307" i="2"/>
  <c r="AF307" i="2"/>
  <c r="G307" i="5" s="1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AH306" i="2"/>
  <c r="AG306" i="2"/>
  <c r="AF306" i="2"/>
  <c r="AE306" i="2"/>
  <c r="AD306" i="2"/>
  <c r="AC306" i="2"/>
  <c r="AB306" i="2"/>
  <c r="AA306" i="2"/>
  <c r="F306" i="5" s="1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D306" i="5" s="1"/>
  <c r="J306" i="2"/>
  <c r="I306" i="2"/>
  <c r="H306" i="2"/>
  <c r="G306" i="2"/>
  <c r="F306" i="2"/>
  <c r="E306" i="2"/>
  <c r="D306" i="2"/>
  <c r="C306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5" s="1"/>
  <c r="C305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E303" i="5" s="1"/>
  <c r="R303" i="2"/>
  <c r="Q303" i="2"/>
  <c r="P303" i="2"/>
  <c r="O303" i="2"/>
  <c r="N303" i="2"/>
  <c r="M303" i="2"/>
  <c r="L303" i="2"/>
  <c r="K303" i="2"/>
  <c r="D303" i="5" s="1"/>
  <c r="J303" i="2"/>
  <c r="I303" i="2"/>
  <c r="H303" i="2"/>
  <c r="G303" i="2"/>
  <c r="F303" i="2"/>
  <c r="E303" i="2"/>
  <c r="D303" i="2"/>
  <c r="C303" i="5" s="1"/>
  <c r="C303" i="2"/>
  <c r="AH299" i="2"/>
  <c r="AG299" i="2"/>
  <c r="AF299" i="2"/>
  <c r="G299" i="5" s="1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AH298" i="2"/>
  <c r="AG298" i="2"/>
  <c r="AF298" i="2"/>
  <c r="AE298" i="2"/>
  <c r="AD298" i="2"/>
  <c r="AC298" i="2"/>
  <c r="AB298" i="2"/>
  <c r="AA298" i="2"/>
  <c r="F298" i="5" s="1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D298" i="5" s="1"/>
  <c r="J298" i="2"/>
  <c r="I298" i="2"/>
  <c r="H298" i="2"/>
  <c r="G298" i="2"/>
  <c r="F298" i="2"/>
  <c r="E298" i="2"/>
  <c r="D298" i="2"/>
  <c r="C298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5" s="1"/>
  <c r="C297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E295" i="5" s="1"/>
  <c r="R295" i="2"/>
  <c r="Q295" i="2"/>
  <c r="P295" i="2"/>
  <c r="O295" i="2"/>
  <c r="N295" i="2"/>
  <c r="M295" i="2"/>
  <c r="L295" i="2"/>
  <c r="K295" i="2"/>
  <c r="D295" i="5" s="1"/>
  <c r="K295" i="5" s="1"/>
  <c r="J295" i="2"/>
  <c r="I295" i="2"/>
  <c r="H295" i="2"/>
  <c r="G295" i="2"/>
  <c r="F295" i="2"/>
  <c r="E295" i="2"/>
  <c r="D295" i="2"/>
  <c r="C295" i="5" s="1"/>
  <c r="C295" i="2"/>
  <c r="AH291" i="2"/>
  <c r="AG291" i="2"/>
  <c r="AF291" i="2"/>
  <c r="G291" i="5" s="1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D290" i="5" s="1"/>
  <c r="J290" i="2"/>
  <c r="I290" i="2"/>
  <c r="H290" i="2"/>
  <c r="G290" i="2"/>
  <c r="F290" i="2"/>
  <c r="E290" i="2"/>
  <c r="D290" i="2"/>
  <c r="C290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5" s="1"/>
  <c r="C289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E287" i="5" s="1"/>
  <c r="R287" i="2"/>
  <c r="Q287" i="2"/>
  <c r="P287" i="2"/>
  <c r="O287" i="2"/>
  <c r="N287" i="2"/>
  <c r="M287" i="2"/>
  <c r="L287" i="2"/>
  <c r="K287" i="2"/>
  <c r="D287" i="5" s="1"/>
  <c r="J287" i="2"/>
  <c r="I287" i="2"/>
  <c r="H287" i="2"/>
  <c r="G287" i="2"/>
  <c r="F287" i="2"/>
  <c r="E287" i="2"/>
  <c r="D287" i="2"/>
  <c r="C287" i="5" s="1"/>
  <c r="C287" i="2"/>
  <c r="AH283" i="2"/>
  <c r="AG283" i="2"/>
  <c r="AF283" i="2"/>
  <c r="G283" i="5" s="1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AH282" i="2"/>
  <c r="AG282" i="2"/>
  <c r="AF282" i="2"/>
  <c r="AE282" i="2"/>
  <c r="AD282" i="2"/>
  <c r="AC282" i="2"/>
  <c r="AB282" i="2"/>
  <c r="AA282" i="2"/>
  <c r="F282" i="5" s="1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D282" i="5" s="1"/>
  <c r="J282" i="2"/>
  <c r="I282" i="2"/>
  <c r="H282" i="2"/>
  <c r="G282" i="2"/>
  <c r="F282" i="2"/>
  <c r="E282" i="2"/>
  <c r="D282" i="2"/>
  <c r="C282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5" s="1"/>
  <c r="C281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E279" i="5" s="1"/>
  <c r="R279" i="2"/>
  <c r="Q279" i="2"/>
  <c r="P279" i="2"/>
  <c r="O279" i="2"/>
  <c r="N279" i="2"/>
  <c r="M279" i="2"/>
  <c r="L279" i="2"/>
  <c r="K279" i="2"/>
  <c r="D279" i="5" s="1"/>
  <c r="J279" i="2"/>
  <c r="I279" i="2"/>
  <c r="H279" i="2"/>
  <c r="G279" i="2"/>
  <c r="F279" i="2"/>
  <c r="E279" i="2"/>
  <c r="D279" i="2"/>
  <c r="C279" i="5" s="1"/>
  <c r="C279" i="2"/>
  <c r="AH275" i="2"/>
  <c r="AG275" i="2"/>
  <c r="AF275" i="2"/>
  <c r="G275" i="5" s="1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AH274" i="2"/>
  <c r="AG274" i="2"/>
  <c r="AF274" i="2"/>
  <c r="AE274" i="2"/>
  <c r="AD274" i="2"/>
  <c r="AC274" i="2"/>
  <c r="AB274" i="2"/>
  <c r="AA274" i="2"/>
  <c r="F274" i="5" s="1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D274" i="5" s="1"/>
  <c r="J274" i="2"/>
  <c r="I274" i="2"/>
  <c r="H274" i="2"/>
  <c r="G274" i="2"/>
  <c r="F274" i="2"/>
  <c r="E274" i="2"/>
  <c r="D274" i="2"/>
  <c r="C274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5" s="1"/>
  <c r="C273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E271" i="5" s="1"/>
  <c r="R271" i="2"/>
  <c r="Q271" i="2"/>
  <c r="P271" i="2"/>
  <c r="O271" i="2"/>
  <c r="N271" i="2"/>
  <c r="M271" i="2"/>
  <c r="L271" i="2"/>
  <c r="K271" i="2"/>
  <c r="D271" i="5" s="1"/>
  <c r="J271" i="2"/>
  <c r="I271" i="2"/>
  <c r="H271" i="2"/>
  <c r="G271" i="2"/>
  <c r="F271" i="2"/>
  <c r="E271" i="2"/>
  <c r="D271" i="2"/>
  <c r="C271" i="5" s="1"/>
  <c r="K271" i="5" s="1"/>
  <c r="C271" i="2"/>
  <c r="AH267" i="2"/>
  <c r="AG267" i="2"/>
  <c r="AF267" i="2"/>
  <c r="G267" i="5" s="1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AH266" i="2"/>
  <c r="AG266" i="2"/>
  <c r="AF266" i="2"/>
  <c r="AE266" i="2"/>
  <c r="AD266" i="2"/>
  <c r="AC266" i="2"/>
  <c r="AB266" i="2"/>
  <c r="AA266" i="2"/>
  <c r="F266" i="5" s="1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D266" i="5" s="1"/>
  <c r="J266" i="2"/>
  <c r="I266" i="2"/>
  <c r="H266" i="2"/>
  <c r="G266" i="2"/>
  <c r="F266" i="2"/>
  <c r="E266" i="2"/>
  <c r="D266" i="2"/>
  <c r="C266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5" s="1"/>
  <c r="C265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E263" i="5" s="1"/>
  <c r="R263" i="2"/>
  <c r="Q263" i="2"/>
  <c r="P263" i="2"/>
  <c r="O263" i="2"/>
  <c r="N263" i="2"/>
  <c r="M263" i="2"/>
  <c r="L263" i="2"/>
  <c r="K263" i="2"/>
  <c r="D263" i="5" s="1"/>
  <c r="J263" i="2"/>
  <c r="I263" i="2"/>
  <c r="H263" i="2"/>
  <c r="G263" i="2"/>
  <c r="F263" i="2"/>
  <c r="E263" i="2"/>
  <c r="D263" i="2"/>
  <c r="C263" i="5" s="1"/>
  <c r="C263" i="2"/>
  <c r="AH259" i="2"/>
  <c r="AG259" i="2"/>
  <c r="AF259" i="2"/>
  <c r="G259" i="5" s="1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AH258" i="2"/>
  <c r="AG258" i="2"/>
  <c r="AF258" i="2"/>
  <c r="AE258" i="2"/>
  <c r="AD258" i="2"/>
  <c r="AC258" i="2"/>
  <c r="AB258" i="2"/>
  <c r="AA258" i="2"/>
  <c r="F258" i="5" s="1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D258" i="5" s="1"/>
  <c r="J258" i="2"/>
  <c r="I258" i="2"/>
  <c r="H258" i="2"/>
  <c r="G258" i="2"/>
  <c r="F258" i="2"/>
  <c r="E258" i="2"/>
  <c r="D258" i="2"/>
  <c r="C258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5" s="1"/>
  <c r="C257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E255" i="5" s="1"/>
  <c r="R255" i="2"/>
  <c r="Q255" i="2"/>
  <c r="P255" i="2"/>
  <c r="O255" i="2"/>
  <c r="N255" i="2"/>
  <c r="M255" i="2"/>
  <c r="L255" i="2"/>
  <c r="K255" i="2"/>
  <c r="D255" i="5" s="1"/>
  <c r="J255" i="2"/>
  <c r="I255" i="2"/>
  <c r="H255" i="2"/>
  <c r="G255" i="2"/>
  <c r="F255" i="2"/>
  <c r="E255" i="2"/>
  <c r="D255" i="2"/>
  <c r="C255" i="5" s="1"/>
  <c r="C255" i="2"/>
  <c r="AH251" i="2"/>
  <c r="AG251" i="2"/>
  <c r="AF251" i="2"/>
  <c r="G251" i="5" s="1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AH250" i="2"/>
  <c r="AG250" i="2"/>
  <c r="AF250" i="2"/>
  <c r="AE250" i="2"/>
  <c r="AD250" i="2"/>
  <c r="AC250" i="2"/>
  <c r="AB250" i="2"/>
  <c r="AA250" i="2"/>
  <c r="F250" i="5" s="1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D250" i="5" s="1"/>
  <c r="J250" i="2"/>
  <c r="I250" i="2"/>
  <c r="H250" i="2"/>
  <c r="G250" i="2"/>
  <c r="F250" i="2"/>
  <c r="E250" i="2"/>
  <c r="D250" i="2"/>
  <c r="C250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5" s="1"/>
  <c r="C249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E247" i="5" s="1"/>
  <c r="R247" i="2"/>
  <c r="Q247" i="2"/>
  <c r="P247" i="2"/>
  <c r="O247" i="2"/>
  <c r="N247" i="2"/>
  <c r="M247" i="2"/>
  <c r="L247" i="2"/>
  <c r="K247" i="2"/>
  <c r="D247" i="5" s="1"/>
  <c r="J247" i="2"/>
  <c r="I247" i="2"/>
  <c r="H247" i="2"/>
  <c r="G247" i="2"/>
  <c r="F247" i="2"/>
  <c r="E247" i="2"/>
  <c r="D247" i="2"/>
  <c r="C247" i="5" s="1"/>
  <c r="C247" i="2"/>
  <c r="AH243" i="2"/>
  <c r="AG243" i="2"/>
  <c r="AF243" i="2"/>
  <c r="G243" i="5" s="1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AH242" i="2"/>
  <c r="AG242" i="2"/>
  <c r="AF242" i="2"/>
  <c r="AE242" i="2"/>
  <c r="AD242" i="2"/>
  <c r="AC242" i="2"/>
  <c r="AB242" i="2"/>
  <c r="AA242" i="2"/>
  <c r="F242" i="5" s="1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D242" i="5" s="1"/>
  <c r="J242" i="2"/>
  <c r="I242" i="2"/>
  <c r="H242" i="2"/>
  <c r="G242" i="2"/>
  <c r="F242" i="2"/>
  <c r="E242" i="2"/>
  <c r="D242" i="2"/>
  <c r="C242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5" s="1"/>
  <c r="C241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E239" i="5" s="1"/>
  <c r="R239" i="2"/>
  <c r="Q239" i="2"/>
  <c r="P239" i="2"/>
  <c r="O239" i="2"/>
  <c r="N239" i="2"/>
  <c r="M239" i="2"/>
  <c r="L239" i="2"/>
  <c r="K239" i="2"/>
  <c r="D239" i="5" s="1"/>
  <c r="J239" i="2"/>
  <c r="I239" i="2"/>
  <c r="H239" i="2"/>
  <c r="G239" i="2"/>
  <c r="F239" i="2"/>
  <c r="E239" i="2"/>
  <c r="D239" i="2"/>
  <c r="C239" i="5" s="1"/>
  <c r="C239" i="2"/>
  <c r="AH235" i="2"/>
  <c r="AG235" i="2"/>
  <c r="AF235" i="2"/>
  <c r="G235" i="5" s="1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AH234" i="2"/>
  <c r="AG234" i="2"/>
  <c r="AF234" i="2"/>
  <c r="AE234" i="2"/>
  <c r="AD234" i="2"/>
  <c r="AC234" i="2"/>
  <c r="AB234" i="2"/>
  <c r="AA234" i="2"/>
  <c r="F234" i="5" s="1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D234" i="5" s="1"/>
  <c r="J234" i="2"/>
  <c r="I234" i="2"/>
  <c r="H234" i="2"/>
  <c r="G234" i="2"/>
  <c r="F234" i="2"/>
  <c r="E234" i="2"/>
  <c r="D234" i="2"/>
  <c r="C234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5" s="1"/>
  <c r="C233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E231" i="5" s="1"/>
  <c r="R231" i="2"/>
  <c r="Q231" i="2"/>
  <c r="P231" i="2"/>
  <c r="O231" i="2"/>
  <c r="N231" i="2"/>
  <c r="M231" i="2"/>
  <c r="L231" i="2"/>
  <c r="K231" i="2"/>
  <c r="D231" i="5" s="1"/>
  <c r="K231" i="5" s="1"/>
  <c r="J231" i="2"/>
  <c r="I231" i="2"/>
  <c r="H231" i="2"/>
  <c r="G231" i="2"/>
  <c r="F231" i="2"/>
  <c r="E231" i="2"/>
  <c r="D231" i="2"/>
  <c r="C231" i="5" s="1"/>
  <c r="C231" i="2"/>
  <c r="AH227" i="2"/>
  <c r="AG227" i="2"/>
  <c r="AF227" i="2"/>
  <c r="G227" i="5" s="1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AH226" i="2"/>
  <c r="AG226" i="2"/>
  <c r="AF226" i="2"/>
  <c r="AE226" i="2"/>
  <c r="AD226" i="2"/>
  <c r="AC226" i="2"/>
  <c r="AB226" i="2"/>
  <c r="AA226" i="2"/>
  <c r="F226" i="5" s="1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D226" i="5" s="1"/>
  <c r="J226" i="2"/>
  <c r="I226" i="2"/>
  <c r="H226" i="2"/>
  <c r="G226" i="2"/>
  <c r="F226" i="2"/>
  <c r="E226" i="2"/>
  <c r="D226" i="2"/>
  <c r="C226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5" s="1"/>
  <c r="C225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C224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E223" i="5" s="1"/>
  <c r="R223" i="2"/>
  <c r="Q223" i="2"/>
  <c r="P223" i="2"/>
  <c r="O223" i="2"/>
  <c r="N223" i="2"/>
  <c r="M223" i="2"/>
  <c r="L223" i="2"/>
  <c r="K223" i="2"/>
  <c r="D223" i="5" s="1"/>
  <c r="J223" i="2"/>
  <c r="I223" i="2"/>
  <c r="H223" i="2"/>
  <c r="G223" i="2"/>
  <c r="F223" i="2"/>
  <c r="E223" i="2"/>
  <c r="D223" i="2"/>
  <c r="C223" i="5" s="1"/>
  <c r="C223" i="2"/>
  <c r="AH219" i="2"/>
  <c r="AG219" i="2"/>
  <c r="AF219" i="2"/>
  <c r="G219" i="5" s="1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AH218" i="2"/>
  <c r="AG218" i="2"/>
  <c r="AF218" i="2"/>
  <c r="AE218" i="2"/>
  <c r="AD218" i="2"/>
  <c r="AC218" i="2"/>
  <c r="AB218" i="2"/>
  <c r="AA218" i="2"/>
  <c r="F218" i="5" s="1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D218" i="5" s="1"/>
  <c r="J218" i="2"/>
  <c r="I218" i="2"/>
  <c r="H218" i="2"/>
  <c r="G218" i="2"/>
  <c r="F218" i="2"/>
  <c r="E218" i="2"/>
  <c r="D218" i="2"/>
  <c r="C218" i="2"/>
  <c r="AH217" i="2"/>
  <c r="AG217" i="2"/>
  <c r="AF217" i="2"/>
  <c r="G217" i="5" s="1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5" s="1"/>
  <c r="C217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D216" i="5" s="1"/>
  <c r="J216" i="2"/>
  <c r="I216" i="2"/>
  <c r="H216" i="2"/>
  <c r="G216" i="2"/>
  <c r="F216" i="2"/>
  <c r="E216" i="2"/>
  <c r="D216" i="2"/>
  <c r="C216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E215" i="5" s="1"/>
  <c r="R215" i="2"/>
  <c r="Q215" i="2"/>
  <c r="P215" i="2"/>
  <c r="O215" i="2"/>
  <c r="N215" i="2"/>
  <c r="M215" i="2"/>
  <c r="L215" i="2"/>
  <c r="K215" i="2"/>
  <c r="D215" i="5" s="1"/>
  <c r="J215" i="2"/>
  <c r="I215" i="2"/>
  <c r="H215" i="2"/>
  <c r="G215" i="2"/>
  <c r="F215" i="2"/>
  <c r="E215" i="2"/>
  <c r="D215" i="2"/>
  <c r="C215" i="5" s="1"/>
  <c r="C215" i="2"/>
  <c r="AH211" i="2"/>
  <c r="AG211" i="2"/>
  <c r="AF211" i="2"/>
  <c r="G211" i="5" s="1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5" s="1"/>
  <c r="C211" i="2"/>
  <c r="AH210" i="2"/>
  <c r="AG210" i="2"/>
  <c r="AF210" i="2"/>
  <c r="AE210" i="2"/>
  <c r="AD210" i="2"/>
  <c r="AC210" i="2"/>
  <c r="AB210" i="2"/>
  <c r="AA210" i="2"/>
  <c r="F210" i="5" s="1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5" s="1"/>
  <c r="C210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5" s="1"/>
  <c r="C209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D208" i="5" s="1"/>
  <c r="J208" i="2"/>
  <c r="I208" i="2"/>
  <c r="H208" i="2"/>
  <c r="G208" i="2"/>
  <c r="F208" i="2"/>
  <c r="E208" i="2"/>
  <c r="D208" i="2"/>
  <c r="C208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D207" i="5" s="1"/>
  <c r="J207" i="2"/>
  <c r="I207" i="2"/>
  <c r="H207" i="2"/>
  <c r="G207" i="2"/>
  <c r="F207" i="2"/>
  <c r="E207" i="2"/>
  <c r="D207" i="2"/>
  <c r="C207" i="2"/>
  <c r="AH203" i="2"/>
  <c r="AG203" i="2"/>
  <c r="AF203" i="2"/>
  <c r="G203" i="5" s="1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AH202" i="2"/>
  <c r="AG202" i="2"/>
  <c r="AF202" i="2"/>
  <c r="AE202" i="2"/>
  <c r="AD202" i="2"/>
  <c r="AC202" i="2"/>
  <c r="AB202" i="2"/>
  <c r="AA202" i="2"/>
  <c r="F202" i="5" s="1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D202" i="5" s="1"/>
  <c r="J202" i="2"/>
  <c r="I202" i="2"/>
  <c r="H202" i="2"/>
  <c r="G202" i="2"/>
  <c r="F202" i="2"/>
  <c r="E202" i="2"/>
  <c r="D202" i="2"/>
  <c r="C202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5" s="1"/>
  <c r="C201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E199" i="5" s="1"/>
  <c r="R199" i="2"/>
  <c r="Q199" i="2"/>
  <c r="P199" i="2"/>
  <c r="O199" i="2"/>
  <c r="N199" i="2"/>
  <c r="M199" i="2"/>
  <c r="L199" i="2"/>
  <c r="K199" i="2"/>
  <c r="D199" i="5" s="1"/>
  <c r="J199" i="2"/>
  <c r="I199" i="2"/>
  <c r="H199" i="2"/>
  <c r="G199" i="2"/>
  <c r="F199" i="2"/>
  <c r="E199" i="2"/>
  <c r="D199" i="2"/>
  <c r="C199" i="5" s="1"/>
  <c r="C199" i="2"/>
  <c r="AH195" i="2"/>
  <c r="AG195" i="2"/>
  <c r="AF195" i="2"/>
  <c r="G195" i="5" s="1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AH194" i="2"/>
  <c r="AG194" i="2"/>
  <c r="AF194" i="2"/>
  <c r="AE194" i="2"/>
  <c r="AD194" i="2"/>
  <c r="AC194" i="2"/>
  <c r="AB194" i="2"/>
  <c r="AA194" i="2"/>
  <c r="F194" i="5" s="1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D194" i="5" s="1"/>
  <c r="J194" i="2"/>
  <c r="I194" i="2"/>
  <c r="H194" i="2"/>
  <c r="G194" i="2"/>
  <c r="F194" i="2"/>
  <c r="E194" i="2"/>
  <c r="D194" i="2"/>
  <c r="C194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5" s="1"/>
  <c r="C193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E191" i="5" s="1"/>
  <c r="R191" i="2"/>
  <c r="Q191" i="2"/>
  <c r="P191" i="2"/>
  <c r="O191" i="2"/>
  <c r="N191" i="2"/>
  <c r="M191" i="2"/>
  <c r="L191" i="2"/>
  <c r="K191" i="2"/>
  <c r="D191" i="5" s="1"/>
  <c r="J191" i="2"/>
  <c r="I191" i="2"/>
  <c r="H191" i="2"/>
  <c r="G191" i="2"/>
  <c r="F191" i="2"/>
  <c r="E191" i="2"/>
  <c r="D191" i="2"/>
  <c r="C191" i="5" s="1"/>
  <c r="C191" i="2"/>
  <c r="AH187" i="2"/>
  <c r="AG187" i="2"/>
  <c r="AF187" i="2"/>
  <c r="G187" i="5" s="1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AH186" i="2"/>
  <c r="AG186" i="2"/>
  <c r="AF186" i="2"/>
  <c r="AE186" i="2"/>
  <c r="AD186" i="2"/>
  <c r="AC186" i="2"/>
  <c r="AB186" i="2"/>
  <c r="AA186" i="2"/>
  <c r="F186" i="5" s="1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D186" i="5" s="1"/>
  <c r="J186" i="2"/>
  <c r="I186" i="2"/>
  <c r="H186" i="2"/>
  <c r="G186" i="2"/>
  <c r="F186" i="2"/>
  <c r="E186" i="2"/>
  <c r="D186" i="2"/>
  <c r="C186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5" s="1"/>
  <c r="C185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E183" i="5" s="1"/>
  <c r="R183" i="2"/>
  <c r="Q183" i="2"/>
  <c r="P183" i="2"/>
  <c r="O183" i="2"/>
  <c r="N183" i="2"/>
  <c r="M183" i="2"/>
  <c r="L183" i="2"/>
  <c r="K183" i="2"/>
  <c r="D183" i="5" s="1"/>
  <c r="J183" i="2"/>
  <c r="I183" i="2"/>
  <c r="H183" i="2"/>
  <c r="G183" i="2"/>
  <c r="F183" i="2"/>
  <c r="E183" i="2"/>
  <c r="D183" i="2"/>
  <c r="C183" i="5" s="1"/>
  <c r="C183" i="2"/>
  <c r="AH179" i="2"/>
  <c r="AG179" i="2"/>
  <c r="AF179" i="2"/>
  <c r="G179" i="5" s="1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AH178" i="2"/>
  <c r="AG178" i="2"/>
  <c r="AF178" i="2"/>
  <c r="AE178" i="2"/>
  <c r="AD178" i="2"/>
  <c r="AC178" i="2"/>
  <c r="AB178" i="2"/>
  <c r="AA178" i="2"/>
  <c r="F178" i="5" s="1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D178" i="5" s="1"/>
  <c r="J178" i="2"/>
  <c r="I178" i="2"/>
  <c r="H178" i="2"/>
  <c r="G178" i="2"/>
  <c r="F178" i="2"/>
  <c r="E178" i="2"/>
  <c r="D178" i="2"/>
  <c r="C178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5" s="1"/>
  <c r="C177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E175" i="5" s="1"/>
  <c r="R175" i="2"/>
  <c r="Q175" i="2"/>
  <c r="P175" i="2"/>
  <c r="O175" i="2"/>
  <c r="N175" i="2"/>
  <c r="M175" i="2"/>
  <c r="L175" i="2"/>
  <c r="K175" i="2"/>
  <c r="D175" i="5" s="1"/>
  <c r="J175" i="2"/>
  <c r="I175" i="2"/>
  <c r="H175" i="2"/>
  <c r="G175" i="2"/>
  <c r="F175" i="2"/>
  <c r="E175" i="2"/>
  <c r="D175" i="2"/>
  <c r="C175" i="5" s="1"/>
  <c r="C175" i="2"/>
  <c r="AH171" i="2"/>
  <c r="AG171" i="2"/>
  <c r="AF171" i="2"/>
  <c r="G171" i="5" s="1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AH170" i="2"/>
  <c r="AG170" i="2"/>
  <c r="AF170" i="2"/>
  <c r="AE170" i="2"/>
  <c r="AD170" i="2"/>
  <c r="AC170" i="2"/>
  <c r="AB170" i="2"/>
  <c r="AA170" i="2"/>
  <c r="F170" i="5" s="1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D170" i="5" s="1"/>
  <c r="J170" i="2"/>
  <c r="I170" i="2"/>
  <c r="H170" i="2"/>
  <c r="G170" i="2"/>
  <c r="F170" i="2"/>
  <c r="E170" i="2"/>
  <c r="D170" i="2"/>
  <c r="C170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5" s="1"/>
  <c r="C169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E167" i="5" s="1"/>
  <c r="R167" i="2"/>
  <c r="Q167" i="2"/>
  <c r="P167" i="2"/>
  <c r="O167" i="2"/>
  <c r="N167" i="2"/>
  <c r="M167" i="2"/>
  <c r="L167" i="2"/>
  <c r="K167" i="2"/>
  <c r="D167" i="5" s="1"/>
  <c r="K167" i="5" s="1"/>
  <c r="J167" i="2"/>
  <c r="I167" i="2"/>
  <c r="H167" i="2"/>
  <c r="G167" i="2"/>
  <c r="F167" i="2"/>
  <c r="E167" i="2"/>
  <c r="D167" i="2"/>
  <c r="C167" i="5" s="1"/>
  <c r="C167" i="2"/>
  <c r="AH163" i="2"/>
  <c r="AG163" i="2"/>
  <c r="AF163" i="2"/>
  <c r="G163" i="5" s="1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AH162" i="2"/>
  <c r="AG162" i="2"/>
  <c r="AF162" i="2"/>
  <c r="AE162" i="2"/>
  <c r="AD162" i="2"/>
  <c r="AC162" i="2"/>
  <c r="AB162" i="2"/>
  <c r="AA162" i="2"/>
  <c r="F162" i="5" s="1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D162" i="5" s="1"/>
  <c r="J162" i="2"/>
  <c r="I162" i="2"/>
  <c r="H162" i="2"/>
  <c r="G162" i="2"/>
  <c r="F162" i="2"/>
  <c r="E162" i="2"/>
  <c r="D162" i="2"/>
  <c r="C162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5" s="1"/>
  <c r="C161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E159" i="5" s="1"/>
  <c r="K159" i="5" s="1"/>
  <c r="R159" i="2"/>
  <c r="Q159" i="2"/>
  <c r="P159" i="2"/>
  <c r="O159" i="2"/>
  <c r="N159" i="2"/>
  <c r="M159" i="2"/>
  <c r="L159" i="2"/>
  <c r="K159" i="2"/>
  <c r="D159" i="5" s="1"/>
  <c r="J159" i="2"/>
  <c r="I159" i="2"/>
  <c r="H159" i="2"/>
  <c r="G159" i="2"/>
  <c r="F159" i="2"/>
  <c r="E159" i="2"/>
  <c r="D159" i="2"/>
  <c r="C159" i="5" s="1"/>
  <c r="C159" i="2"/>
  <c r="AH155" i="2"/>
  <c r="AG155" i="2"/>
  <c r="AF155" i="2"/>
  <c r="G155" i="5" s="1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AH154" i="2"/>
  <c r="AG154" i="2"/>
  <c r="AF154" i="2"/>
  <c r="AE154" i="2"/>
  <c r="AD154" i="2"/>
  <c r="AC154" i="2"/>
  <c r="AB154" i="2"/>
  <c r="AA154" i="2"/>
  <c r="F154" i="5" s="1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D154" i="5" s="1"/>
  <c r="J154" i="2"/>
  <c r="I154" i="2"/>
  <c r="H154" i="2"/>
  <c r="G154" i="2"/>
  <c r="F154" i="2"/>
  <c r="E154" i="2"/>
  <c r="D154" i="2"/>
  <c r="C154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5" s="1"/>
  <c r="C153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E151" i="5" s="1"/>
  <c r="R151" i="2"/>
  <c r="Q151" i="2"/>
  <c r="P151" i="2"/>
  <c r="O151" i="2"/>
  <c r="N151" i="2"/>
  <c r="M151" i="2"/>
  <c r="L151" i="2"/>
  <c r="K151" i="2"/>
  <c r="D151" i="5" s="1"/>
  <c r="J151" i="2"/>
  <c r="I151" i="2"/>
  <c r="H151" i="2"/>
  <c r="G151" i="2"/>
  <c r="F151" i="2"/>
  <c r="E151" i="2"/>
  <c r="D151" i="2"/>
  <c r="C151" i="5" s="1"/>
  <c r="C151" i="2"/>
  <c r="AH147" i="2"/>
  <c r="AG147" i="2"/>
  <c r="AF147" i="2"/>
  <c r="G147" i="5" s="1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AH146" i="2"/>
  <c r="AG146" i="2"/>
  <c r="AF146" i="2"/>
  <c r="AE146" i="2"/>
  <c r="AD146" i="2"/>
  <c r="AC146" i="2"/>
  <c r="AB146" i="2"/>
  <c r="AA146" i="2"/>
  <c r="F146" i="5" s="1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D146" i="5" s="1"/>
  <c r="J146" i="2"/>
  <c r="I146" i="2"/>
  <c r="H146" i="2"/>
  <c r="G146" i="2"/>
  <c r="F146" i="2"/>
  <c r="E146" i="2"/>
  <c r="D146" i="2"/>
  <c r="C146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5" s="1"/>
  <c r="C145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E143" i="5" s="1"/>
  <c r="R143" i="2"/>
  <c r="Q143" i="2"/>
  <c r="P143" i="2"/>
  <c r="O143" i="2"/>
  <c r="N143" i="2"/>
  <c r="M143" i="2"/>
  <c r="L143" i="2"/>
  <c r="K143" i="2"/>
  <c r="D143" i="5" s="1"/>
  <c r="J143" i="2"/>
  <c r="I143" i="2"/>
  <c r="H143" i="2"/>
  <c r="G143" i="2"/>
  <c r="F143" i="2"/>
  <c r="E143" i="2"/>
  <c r="D143" i="2"/>
  <c r="C143" i="2"/>
  <c r="AH139" i="2"/>
  <c r="AG139" i="2"/>
  <c r="AF139" i="2"/>
  <c r="G139" i="5" s="1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AH138" i="2"/>
  <c r="AG138" i="2"/>
  <c r="AF138" i="2"/>
  <c r="AE138" i="2"/>
  <c r="AD138" i="2"/>
  <c r="AC138" i="2"/>
  <c r="AB138" i="2"/>
  <c r="AA138" i="2"/>
  <c r="F138" i="5" s="1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D138" i="5" s="1"/>
  <c r="J138" i="2"/>
  <c r="I138" i="2"/>
  <c r="H138" i="2"/>
  <c r="G138" i="2"/>
  <c r="F138" i="2"/>
  <c r="E138" i="2"/>
  <c r="D138" i="2"/>
  <c r="C138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5" s="1"/>
  <c r="C137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E135" i="5" s="1"/>
  <c r="R135" i="2"/>
  <c r="Q135" i="2"/>
  <c r="P135" i="2"/>
  <c r="O135" i="2"/>
  <c r="N135" i="2"/>
  <c r="M135" i="2"/>
  <c r="L135" i="2"/>
  <c r="K135" i="2"/>
  <c r="D135" i="5" s="1"/>
  <c r="J135" i="2"/>
  <c r="I135" i="2"/>
  <c r="H135" i="2"/>
  <c r="G135" i="2"/>
  <c r="F135" i="2"/>
  <c r="E135" i="2"/>
  <c r="D135" i="2"/>
  <c r="C135" i="5" s="1"/>
  <c r="C135" i="2"/>
  <c r="AH131" i="2"/>
  <c r="AG131" i="2"/>
  <c r="AF131" i="2"/>
  <c r="G131" i="5" s="1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AH130" i="2"/>
  <c r="AG130" i="2"/>
  <c r="AF130" i="2"/>
  <c r="AE130" i="2"/>
  <c r="AD130" i="2"/>
  <c r="AC130" i="2"/>
  <c r="AB130" i="2"/>
  <c r="AA130" i="2"/>
  <c r="F130" i="5" s="1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D130" i="5" s="1"/>
  <c r="J130" i="2"/>
  <c r="I130" i="2"/>
  <c r="H130" i="2"/>
  <c r="G130" i="2"/>
  <c r="F130" i="2"/>
  <c r="E130" i="2"/>
  <c r="D130" i="2"/>
  <c r="C130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5" s="1"/>
  <c r="C129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E127" i="5" s="1"/>
  <c r="R127" i="2"/>
  <c r="Q127" i="2"/>
  <c r="P127" i="2"/>
  <c r="O127" i="2"/>
  <c r="N127" i="2"/>
  <c r="M127" i="2"/>
  <c r="L127" i="2"/>
  <c r="K127" i="2"/>
  <c r="D127" i="5" s="1"/>
  <c r="J127" i="2"/>
  <c r="I127" i="2"/>
  <c r="H127" i="2"/>
  <c r="G127" i="2"/>
  <c r="F127" i="2"/>
  <c r="E127" i="2"/>
  <c r="D127" i="2"/>
  <c r="C127" i="5" s="1"/>
  <c r="C127" i="2"/>
  <c r="AH123" i="2"/>
  <c r="AG123" i="2"/>
  <c r="AF123" i="2"/>
  <c r="G123" i="5" s="1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AH122" i="2"/>
  <c r="AG122" i="2"/>
  <c r="AF122" i="2"/>
  <c r="AE122" i="2"/>
  <c r="AD122" i="2"/>
  <c r="AC122" i="2"/>
  <c r="AB122" i="2"/>
  <c r="AA122" i="2"/>
  <c r="F122" i="5" s="1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D122" i="5" s="1"/>
  <c r="J122" i="2"/>
  <c r="I122" i="2"/>
  <c r="H122" i="2"/>
  <c r="G122" i="2"/>
  <c r="F122" i="2"/>
  <c r="E122" i="2"/>
  <c r="D122" i="2"/>
  <c r="C122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E119" i="5" s="1"/>
  <c r="R119" i="2"/>
  <c r="Q119" i="2"/>
  <c r="P119" i="2"/>
  <c r="O119" i="2"/>
  <c r="N119" i="2"/>
  <c r="M119" i="2"/>
  <c r="L119" i="2"/>
  <c r="K119" i="2"/>
  <c r="D119" i="5" s="1"/>
  <c r="J119" i="2"/>
  <c r="I119" i="2"/>
  <c r="H119" i="2"/>
  <c r="G119" i="2"/>
  <c r="F119" i="2"/>
  <c r="E119" i="2"/>
  <c r="D119" i="2"/>
  <c r="C119" i="5" s="1"/>
  <c r="C119" i="2"/>
  <c r="AH115" i="2"/>
  <c r="AG115" i="2"/>
  <c r="AF115" i="2"/>
  <c r="G115" i="5" s="1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AH114" i="2"/>
  <c r="AG114" i="2"/>
  <c r="AF114" i="2"/>
  <c r="AE114" i="2"/>
  <c r="AD114" i="2"/>
  <c r="AC114" i="2"/>
  <c r="AB114" i="2"/>
  <c r="AA114" i="2"/>
  <c r="F114" i="5" s="1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D114" i="5" s="1"/>
  <c r="J114" i="2"/>
  <c r="I114" i="2"/>
  <c r="H114" i="2"/>
  <c r="G114" i="2"/>
  <c r="F114" i="2"/>
  <c r="E114" i="2"/>
  <c r="D114" i="2"/>
  <c r="C114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5" s="1"/>
  <c r="C113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E111" i="5" s="1"/>
  <c r="R111" i="2"/>
  <c r="Q111" i="2"/>
  <c r="P111" i="2"/>
  <c r="O111" i="2"/>
  <c r="N111" i="2"/>
  <c r="M111" i="2"/>
  <c r="L111" i="2"/>
  <c r="K111" i="2"/>
  <c r="D111" i="5" s="1"/>
  <c r="J111" i="2"/>
  <c r="I111" i="2"/>
  <c r="H111" i="2"/>
  <c r="G111" i="2"/>
  <c r="F111" i="2"/>
  <c r="E111" i="2"/>
  <c r="D111" i="2"/>
  <c r="C111" i="5" s="1"/>
  <c r="C111" i="2"/>
  <c r="AH107" i="2"/>
  <c r="AG107" i="2"/>
  <c r="AF107" i="2"/>
  <c r="G107" i="5" s="1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AH106" i="2"/>
  <c r="AG106" i="2"/>
  <c r="AF106" i="2"/>
  <c r="AE106" i="2"/>
  <c r="AD106" i="2"/>
  <c r="AC106" i="2"/>
  <c r="AB106" i="2"/>
  <c r="AA106" i="2"/>
  <c r="F106" i="5" s="1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D106" i="5" s="1"/>
  <c r="J106" i="2"/>
  <c r="I106" i="2"/>
  <c r="H106" i="2"/>
  <c r="G106" i="2"/>
  <c r="F106" i="2"/>
  <c r="E106" i="2"/>
  <c r="D106" i="2"/>
  <c r="C106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5" s="1"/>
  <c r="C105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E103" i="5" s="1"/>
  <c r="R103" i="2"/>
  <c r="Q103" i="2"/>
  <c r="P103" i="2"/>
  <c r="O103" i="2"/>
  <c r="N103" i="2"/>
  <c r="M103" i="2"/>
  <c r="L103" i="2"/>
  <c r="K103" i="2"/>
  <c r="D103" i="5" s="1"/>
  <c r="K103" i="5" s="1"/>
  <c r="J103" i="2"/>
  <c r="I103" i="2"/>
  <c r="H103" i="2"/>
  <c r="G103" i="2"/>
  <c r="F103" i="2"/>
  <c r="E103" i="2"/>
  <c r="D103" i="2"/>
  <c r="C103" i="5" s="1"/>
  <c r="C103" i="2"/>
  <c r="AH99" i="2"/>
  <c r="AG99" i="2"/>
  <c r="AF99" i="2"/>
  <c r="G99" i="5" s="1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AH98" i="2"/>
  <c r="AG98" i="2"/>
  <c r="AF98" i="2"/>
  <c r="AE98" i="2"/>
  <c r="AD98" i="2"/>
  <c r="AC98" i="2"/>
  <c r="AB98" i="2"/>
  <c r="AA98" i="2"/>
  <c r="F98" i="5" s="1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D98" i="5" s="1"/>
  <c r="J98" i="2"/>
  <c r="I98" i="2"/>
  <c r="H98" i="2"/>
  <c r="G98" i="2"/>
  <c r="F98" i="2"/>
  <c r="E98" i="2"/>
  <c r="D98" i="2"/>
  <c r="C98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5" s="1"/>
  <c r="C97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E95" i="5" s="1"/>
  <c r="K95" i="5" s="1"/>
  <c r="R95" i="2"/>
  <c r="Q95" i="2"/>
  <c r="P95" i="2"/>
  <c r="O95" i="2"/>
  <c r="N95" i="2"/>
  <c r="M95" i="2"/>
  <c r="L95" i="2"/>
  <c r="K95" i="2"/>
  <c r="D95" i="5" s="1"/>
  <c r="J95" i="2"/>
  <c r="I95" i="2"/>
  <c r="H95" i="2"/>
  <c r="G95" i="2"/>
  <c r="F95" i="2"/>
  <c r="E95" i="2"/>
  <c r="D95" i="2"/>
  <c r="C95" i="5" s="1"/>
  <c r="C95" i="2"/>
  <c r="AH91" i="2"/>
  <c r="AG91" i="2"/>
  <c r="AF91" i="2"/>
  <c r="G91" i="5" s="1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AH90" i="2"/>
  <c r="AG90" i="2"/>
  <c r="AF90" i="2"/>
  <c r="AE90" i="2"/>
  <c r="AD90" i="2"/>
  <c r="AC90" i="2"/>
  <c r="AB90" i="2"/>
  <c r="AA90" i="2"/>
  <c r="F90" i="5" s="1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D90" i="5" s="1"/>
  <c r="J90" i="2"/>
  <c r="I90" i="2"/>
  <c r="H90" i="2"/>
  <c r="G90" i="2"/>
  <c r="F90" i="2"/>
  <c r="E90" i="2"/>
  <c r="D90" i="2"/>
  <c r="C90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5" s="1"/>
  <c r="C89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E87" i="5" s="1"/>
  <c r="R87" i="2"/>
  <c r="Q87" i="2"/>
  <c r="P87" i="2"/>
  <c r="O87" i="2"/>
  <c r="N87" i="2"/>
  <c r="M87" i="2"/>
  <c r="L87" i="2"/>
  <c r="K87" i="2"/>
  <c r="D87" i="5" s="1"/>
  <c r="J87" i="2"/>
  <c r="I87" i="2"/>
  <c r="H87" i="2"/>
  <c r="G87" i="2"/>
  <c r="F87" i="2"/>
  <c r="E87" i="2"/>
  <c r="D87" i="2"/>
  <c r="C87" i="5" s="1"/>
  <c r="C87" i="2"/>
  <c r="AH83" i="2"/>
  <c r="AG83" i="2"/>
  <c r="AF83" i="2"/>
  <c r="G83" i="5" s="1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H82" i="2"/>
  <c r="AG82" i="2"/>
  <c r="AF82" i="2"/>
  <c r="AE82" i="2"/>
  <c r="AD82" i="2"/>
  <c r="AC82" i="2"/>
  <c r="AB82" i="2"/>
  <c r="AA82" i="2"/>
  <c r="F82" i="5" s="1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D82" i="5" s="1"/>
  <c r="J82" i="2"/>
  <c r="I82" i="2"/>
  <c r="H82" i="2"/>
  <c r="G82" i="2"/>
  <c r="F82" i="2"/>
  <c r="E82" i="2"/>
  <c r="D82" i="2"/>
  <c r="C82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5" s="1"/>
  <c r="C81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E79" i="5" s="1"/>
  <c r="R79" i="2"/>
  <c r="Q79" i="2"/>
  <c r="P79" i="2"/>
  <c r="O79" i="2"/>
  <c r="N79" i="2"/>
  <c r="M79" i="2"/>
  <c r="L79" i="2"/>
  <c r="K79" i="2"/>
  <c r="D79" i="5" s="1"/>
  <c r="J79" i="2"/>
  <c r="I79" i="2"/>
  <c r="H79" i="2"/>
  <c r="G79" i="2"/>
  <c r="F79" i="2"/>
  <c r="E79" i="2"/>
  <c r="D79" i="2"/>
  <c r="C79" i="5" s="1"/>
  <c r="C79" i="2"/>
  <c r="AH75" i="2"/>
  <c r="AG75" i="2"/>
  <c r="AF75" i="2"/>
  <c r="G75" i="5" s="1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AH74" i="2"/>
  <c r="AG74" i="2"/>
  <c r="AF74" i="2"/>
  <c r="AE74" i="2"/>
  <c r="AD74" i="2"/>
  <c r="AC74" i="2"/>
  <c r="AB74" i="2"/>
  <c r="AA74" i="2"/>
  <c r="F74" i="5" s="1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D74" i="5" s="1"/>
  <c r="J74" i="2"/>
  <c r="I74" i="2"/>
  <c r="H74" i="2"/>
  <c r="G74" i="2"/>
  <c r="F74" i="2"/>
  <c r="E74" i="2"/>
  <c r="D74" i="2"/>
  <c r="C74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5" s="1"/>
  <c r="C73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E71" i="5" s="1"/>
  <c r="R71" i="2"/>
  <c r="Q71" i="2"/>
  <c r="P71" i="2"/>
  <c r="O71" i="2"/>
  <c r="N71" i="2"/>
  <c r="M71" i="2"/>
  <c r="L71" i="2"/>
  <c r="K71" i="2"/>
  <c r="D71" i="5" s="1"/>
  <c r="J71" i="2"/>
  <c r="I71" i="2"/>
  <c r="H71" i="2"/>
  <c r="G71" i="2"/>
  <c r="F71" i="2"/>
  <c r="E71" i="2"/>
  <c r="D71" i="2"/>
  <c r="C71" i="5" s="1"/>
  <c r="C71" i="2"/>
  <c r="AH67" i="2"/>
  <c r="AG67" i="2"/>
  <c r="AF67" i="2"/>
  <c r="G67" i="5" s="1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AH66" i="2"/>
  <c r="AG66" i="2"/>
  <c r="AF66" i="2"/>
  <c r="AE66" i="2"/>
  <c r="AD66" i="2"/>
  <c r="AC66" i="2"/>
  <c r="AB66" i="2"/>
  <c r="AA66" i="2"/>
  <c r="F66" i="5" s="1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D66" i="5" s="1"/>
  <c r="J66" i="2"/>
  <c r="I66" i="2"/>
  <c r="H66" i="2"/>
  <c r="G66" i="2"/>
  <c r="F66" i="2"/>
  <c r="E66" i="2"/>
  <c r="D66" i="2"/>
  <c r="C66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5" s="1"/>
  <c r="C65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E63" i="5" s="1"/>
  <c r="R63" i="2"/>
  <c r="Q63" i="2"/>
  <c r="P63" i="2"/>
  <c r="O63" i="2"/>
  <c r="N63" i="2"/>
  <c r="M63" i="2"/>
  <c r="L63" i="2"/>
  <c r="K63" i="2"/>
  <c r="D63" i="5" s="1"/>
  <c r="J63" i="2"/>
  <c r="I63" i="2"/>
  <c r="H63" i="2"/>
  <c r="G63" i="2"/>
  <c r="F63" i="2"/>
  <c r="E63" i="2"/>
  <c r="D63" i="2"/>
  <c r="C63" i="5" s="1"/>
  <c r="C63" i="2"/>
  <c r="AH59" i="2"/>
  <c r="AG59" i="2"/>
  <c r="AF59" i="2"/>
  <c r="G59" i="5" s="1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H58" i="2"/>
  <c r="AG58" i="2"/>
  <c r="AF58" i="2"/>
  <c r="AE58" i="2"/>
  <c r="AD58" i="2"/>
  <c r="AC58" i="2"/>
  <c r="AB58" i="2"/>
  <c r="AA58" i="2"/>
  <c r="F58" i="5" s="1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D58" i="5" s="1"/>
  <c r="J58" i="2"/>
  <c r="I58" i="2"/>
  <c r="H58" i="2"/>
  <c r="G58" i="2"/>
  <c r="F58" i="2"/>
  <c r="E58" i="2"/>
  <c r="D58" i="2"/>
  <c r="C58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5" s="1"/>
  <c r="C57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E55" i="5" s="1"/>
  <c r="R55" i="2"/>
  <c r="Q55" i="2"/>
  <c r="P55" i="2"/>
  <c r="O55" i="2"/>
  <c r="N55" i="2"/>
  <c r="M55" i="2"/>
  <c r="L55" i="2"/>
  <c r="K55" i="2"/>
  <c r="D55" i="5" s="1"/>
  <c r="J55" i="2"/>
  <c r="I55" i="2"/>
  <c r="H55" i="2"/>
  <c r="G55" i="2"/>
  <c r="F55" i="2"/>
  <c r="E55" i="2"/>
  <c r="D55" i="2"/>
  <c r="C55" i="5" s="1"/>
  <c r="C55" i="2"/>
  <c r="AH51" i="2"/>
  <c r="AG51" i="2"/>
  <c r="AF51" i="2"/>
  <c r="G51" i="5" s="1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AH50" i="2"/>
  <c r="AG50" i="2"/>
  <c r="AF50" i="2"/>
  <c r="AE50" i="2"/>
  <c r="AD50" i="2"/>
  <c r="AC50" i="2"/>
  <c r="AB50" i="2"/>
  <c r="AA50" i="2"/>
  <c r="F50" i="5" s="1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D50" i="5" s="1"/>
  <c r="J50" i="2"/>
  <c r="I50" i="2"/>
  <c r="H50" i="2"/>
  <c r="G50" i="2"/>
  <c r="F50" i="2"/>
  <c r="E50" i="2"/>
  <c r="D50" i="2"/>
  <c r="C50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5" s="1"/>
  <c r="C49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E47" i="5" s="1"/>
  <c r="R47" i="2"/>
  <c r="Q47" i="2"/>
  <c r="P47" i="2"/>
  <c r="O47" i="2"/>
  <c r="N47" i="2"/>
  <c r="M47" i="2"/>
  <c r="L47" i="2"/>
  <c r="K47" i="2"/>
  <c r="D47" i="5" s="1"/>
  <c r="J47" i="2"/>
  <c r="I47" i="2"/>
  <c r="H47" i="2"/>
  <c r="G47" i="2"/>
  <c r="F47" i="2"/>
  <c r="E47" i="2"/>
  <c r="D47" i="2"/>
  <c r="C47" i="5" s="1"/>
  <c r="C47" i="2"/>
  <c r="AH43" i="2"/>
  <c r="AG43" i="2"/>
  <c r="AF43" i="2"/>
  <c r="G43" i="5" s="1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AH42" i="2"/>
  <c r="AG42" i="2"/>
  <c r="AF42" i="2"/>
  <c r="AE42" i="2"/>
  <c r="AD42" i="2"/>
  <c r="AC42" i="2"/>
  <c r="AB42" i="2"/>
  <c r="AA42" i="2"/>
  <c r="F42" i="5" s="1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D42" i="5" s="1"/>
  <c r="J42" i="2"/>
  <c r="I42" i="2"/>
  <c r="H42" i="2"/>
  <c r="G42" i="2"/>
  <c r="F42" i="2"/>
  <c r="E42" i="2"/>
  <c r="D42" i="2"/>
  <c r="C42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5" s="1"/>
  <c r="C41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E39" i="5" s="1"/>
  <c r="R39" i="2"/>
  <c r="Q39" i="2"/>
  <c r="P39" i="2"/>
  <c r="O39" i="2"/>
  <c r="N39" i="2"/>
  <c r="M39" i="2"/>
  <c r="L39" i="2"/>
  <c r="K39" i="2"/>
  <c r="D39" i="5" s="1"/>
  <c r="K39" i="5" s="1"/>
  <c r="J39" i="2"/>
  <c r="I39" i="2"/>
  <c r="H39" i="2"/>
  <c r="G39" i="2"/>
  <c r="F39" i="2"/>
  <c r="E39" i="2"/>
  <c r="D39" i="2"/>
  <c r="C39" i="5" s="1"/>
  <c r="C39" i="2"/>
  <c r="AH35" i="2"/>
  <c r="AG35" i="2"/>
  <c r="AF35" i="2"/>
  <c r="G35" i="5" s="1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D34" i="5" s="1"/>
  <c r="J34" i="2"/>
  <c r="I34" i="2"/>
  <c r="H34" i="2"/>
  <c r="G34" i="2"/>
  <c r="F34" i="2"/>
  <c r="E34" i="2"/>
  <c r="D34" i="2"/>
  <c r="C34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5" s="1"/>
  <c r="C33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E31" i="5" s="1"/>
  <c r="K31" i="5" s="1"/>
  <c r="R31" i="2"/>
  <c r="Q31" i="2"/>
  <c r="P31" i="2"/>
  <c r="O31" i="2"/>
  <c r="N31" i="2"/>
  <c r="M31" i="2"/>
  <c r="L31" i="2"/>
  <c r="K31" i="2"/>
  <c r="D31" i="5" s="1"/>
  <c r="J31" i="2"/>
  <c r="I31" i="2"/>
  <c r="H31" i="2"/>
  <c r="G31" i="2"/>
  <c r="F31" i="2"/>
  <c r="E31" i="2"/>
  <c r="D31" i="2"/>
  <c r="C31" i="5" s="1"/>
  <c r="C31" i="2"/>
  <c r="AH27" i="2"/>
  <c r="AG27" i="2"/>
  <c r="AF27" i="2"/>
  <c r="G27" i="5" s="1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AH26" i="2"/>
  <c r="AG26" i="2"/>
  <c r="AF26" i="2"/>
  <c r="AE26" i="2"/>
  <c r="AD26" i="2"/>
  <c r="AC26" i="2"/>
  <c r="AB26" i="2"/>
  <c r="AA26" i="2"/>
  <c r="F26" i="5" s="1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D26" i="5" s="1"/>
  <c r="J26" i="2"/>
  <c r="I26" i="2"/>
  <c r="H26" i="2"/>
  <c r="G26" i="2"/>
  <c r="F26" i="2"/>
  <c r="E26" i="2"/>
  <c r="D26" i="2"/>
  <c r="C26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5" s="1"/>
  <c r="C25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E23" i="5" s="1"/>
  <c r="R23" i="2"/>
  <c r="Q23" i="2"/>
  <c r="P23" i="2"/>
  <c r="O23" i="2"/>
  <c r="N23" i="2"/>
  <c r="M23" i="2"/>
  <c r="L23" i="2"/>
  <c r="K23" i="2"/>
  <c r="D23" i="5" s="1"/>
  <c r="J23" i="2"/>
  <c r="I23" i="2"/>
  <c r="H23" i="2"/>
  <c r="G23" i="2"/>
  <c r="F23" i="2"/>
  <c r="E23" i="2"/>
  <c r="D23" i="2"/>
  <c r="C23" i="5" s="1"/>
  <c r="C23" i="2"/>
  <c r="AH19" i="2"/>
  <c r="AG19" i="2"/>
  <c r="AF19" i="2"/>
  <c r="G19" i="5" s="1"/>
  <c r="AE19" i="2"/>
  <c r="AD19" i="2"/>
  <c r="AC19" i="2"/>
  <c r="AB19" i="2"/>
  <c r="AA19" i="2"/>
  <c r="F19" i="5" s="1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5" s="1"/>
  <c r="C19" i="2"/>
  <c r="AH18" i="2"/>
  <c r="AG18" i="2"/>
  <c r="AF18" i="2"/>
  <c r="G18" i="5" s="1"/>
  <c r="AE18" i="2"/>
  <c r="AD18" i="2"/>
  <c r="AC18" i="2"/>
  <c r="AB18" i="2"/>
  <c r="AA18" i="2"/>
  <c r="F18" i="5" s="1"/>
  <c r="Z18" i="2"/>
  <c r="Y18" i="2"/>
  <c r="X18" i="2"/>
  <c r="W18" i="2"/>
  <c r="V18" i="2"/>
  <c r="U18" i="2"/>
  <c r="T18" i="2"/>
  <c r="S18" i="2"/>
  <c r="E18" i="5" s="1"/>
  <c r="R18" i="2"/>
  <c r="Q18" i="2"/>
  <c r="P18" i="2"/>
  <c r="O18" i="2"/>
  <c r="N18" i="2"/>
  <c r="M18" i="2"/>
  <c r="L18" i="2"/>
  <c r="K18" i="2"/>
  <c r="D18" i="5" s="1"/>
  <c r="J18" i="2"/>
  <c r="I18" i="2"/>
  <c r="H18" i="2"/>
  <c r="G18" i="2"/>
  <c r="F18" i="2"/>
  <c r="E18" i="2"/>
  <c r="D18" i="2"/>
  <c r="C18" i="5" s="1"/>
  <c r="C18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D17" i="5" s="1"/>
  <c r="J17" i="2"/>
  <c r="I17" i="2"/>
  <c r="H17" i="2"/>
  <c r="G17" i="2"/>
  <c r="F17" i="2"/>
  <c r="E17" i="2"/>
  <c r="D17" i="2"/>
  <c r="C17" i="5" s="1"/>
  <c r="C17" i="2"/>
  <c r="AH16" i="2"/>
  <c r="AG16" i="2"/>
  <c r="AF16" i="2"/>
  <c r="AE16" i="2"/>
  <c r="AD16" i="2"/>
  <c r="AC16" i="2"/>
  <c r="AB16" i="2"/>
  <c r="AA16" i="2"/>
  <c r="F16" i="5" s="1"/>
  <c r="Z16" i="2"/>
  <c r="Y16" i="2"/>
  <c r="X16" i="2"/>
  <c r="W16" i="2"/>
  <c r="V16" i="2"/>
  <c r="U16" i="2"/>
  <c r="T16" i="2"/>
  <c r="S16" i="2"/>
  <c r="E16" i="5" s="1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H15" i="2"/>
  <c r="AG15" i="2"/>
  <c r="AF15" i="2"/>
  <c r="AE15" i="2"/>
  <c r="AD15" i="2"/>
  <c r="AC15" i="2"/>
  <c r="AB15" i="2"/>
  <c r="AA15" i="2"/>
  <c r="F15" i="5" s="1"/>
  <c r="Z15" i="2"/>
  <c r="Y15" i="2"/>
  <c r="X15" i="2"/>
  <c r="W15" i="2"/>
  <c r="V15" i="2"/>
  <c r="U15" i="2"/>
  <c r="T15" i="2"/>
  <c r="S15" i="2"/>
  <c r="E15" i="5" s="1"/>
  <c r="R15" i="2"/>
  <c r="Q15" i="2"/>
  <c r="P15" i="2"/>
  <c r="O15" i="2"/>
  <c r="N15" i="2"/>
  <c r="M15" i="2"/>
  <c r="L15" i="2"/>
  <c r="K15" i="2"/>
  <c r="D15" i="5" s="1"/>
  <c r="J15" i="2"/>
  <c r="I15" i="2"/>
  <c r="H15" i="2"/>
  <c r="G15" i="2"/>
  <c r="F15" i="2"/>
  <c r="E15" i="2"/>
  <c r="D15" i="2"/>
  <c r="C15" i="5" s="1"/>
  <c r="C15" i="2"/>
  <c r="AH11" i="2"/>
  <c r="AG11" i="2"/>
  <c r="AF11" i="2"/>
  <c r="G11" i="5" s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AH10" i="2"/>
  <c r="AG10" i="2"/>
  <c r="AF10" i="2"/>
  <c r="AE10" i="2"/>
  <c r="G10" i="5" s="1"/>
  <c r="AD10" i="2"/>
  <c r="AC10" i="2"/>
  <c r="AB10" i="2"/>
  <c r="AA10" i="2"/>
  <c r="Z10" i="2"/>
  <c r="F10" i="5" s="1"/>
  <c r="Y10" i="2"/>
  <c r="X10" i="2"/>
  <c r="W10" i="2"/>
  <c r="V10" i="2"/>
  <c r="U10" i="2"/>
  <c r="T10" i="2"/>
  <c r="S10" i="2"/>
  <c r="R10" i="2"/>
  <c r="E10" i="5" s="1"/>
  <c r="Q10" i="2"/>
  <c r="P10" i="2"/>
  <c r="O10" i="2"/>
  <c r="N10" i="2"/>
  <c r="M10" i="2"/>
  <c r="L10" i="2"/>
  <c r="K10" i="2"/>
  <c r="J10" i="2"/>
  <c r="D10" i="5" s="1"/>
  <c r="I10" i="2"/>
  <c r="H10" i="2"/>
  <c r="G10" i="2"/>
  <c r="F10" i="2"/>
  <c r="E10" i="2"/>
  <c r="D10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AH8" i="2"/>
  <c r="AG8" i="2"/>
  <c r="AF8" i="2"/>
  <c r="G8" i="5" s="1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E7" i="5" s="1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11" i="2"/>
  <c r="C10" i="2"/>
  <c r="C9" i="2"/>
  <c r="C8" i="2"/>
  <c r="C7" i="2"/>
  <c r="A2" i="4"/>
  <c r="A1" i="4"/>
  <c r="A2" i="5"/>
  <c r="A1" i="5"/>
  <c r="A511" i="4"/>
  <c r="A278" i="4"/>
  <c r="A270" i="4"/>
  <c r="A32" i="2"/>
  <c r="F730" i="5"/>
  <c r="D730" i="5"/>
  <c r="C729" i="5"/>
  <c r="E727" i="5"/>
  <c r="D727" i="5"/>
  <c r="C727" i="5"/>
  <c r="F722" i="5"/>
  <c r="D722" i="5"/>
  <c r="C721" i="5"/>
  <c r="E719" i="5"/>
  <c r="D719" i="5"/>
  <c r="C719" i="5"/>
  <c r="K719" i="5" s="1"/>
  <c r="F714" i="5"/>
  <c r="D714" i="5"/>
  <c r="C713" i="5"/>
  <c r="E711" i="5"/>
  <c r="D711" i="5"/>
  <c r="C711" i="5"/>
  <c r="F706" i="5"/>
  <c r="D706" i="5"/>
  <c r="C705" i="5"/>
  <c r="E703" i="5"/>
  <c r="D703" i="5"/>
  <c r="C703" i="5"/>
  <c r="F698" i="5"/>
  <c r="D698" i="5"/>
  <c r="C697" i="5"/>
  <c r="E695" i="5"/>
  <c r="D695" i="5"/>
  <c r="C695" i="5"/>
  <c r="G690" i="5"/>
  <c r="D689" i="5"/>
  <c r="C689" i="5"/>
  <c r="F687" i="5"/>
  <c r="C687" i="5"/>
  <c r="F682" i="5"/>
  <c r="D682" i="5"/>
  <c r="C681" i="5"/>
  <c r="E679" i="5"/>
  <c r="D679" i="5"/>
  <c r="K679" i="5" s="1"/>
  <c r="C679" i="5"/>
  <c r="F674" i="5"/>
  <c r="D674" i="5"/>
  <c r="C673" i="5"/>
  <c r="E671" i="5"/>
  <c r="K671" i="5" s="1"/>
  <c r="D671" i="5"/>
  <c r="C671" i="5"/>
  <c r="F666" i="5"/>
  <c r="D666" i="5"/>
  <c r="C665" i="5"/>
  <c r="E663" i="5"/>
  <c r="D663" i="5"/>
  <c r="C663" i="5"/>
  <c r="F658" i="5"/>
  <c r="D658" i="5"/>
  <c r="C657" i="5"/>
  <c r="E655" i="5"/>
  <c r="D655" i="5"/>
  <c r="C655" i="5"/>
  <c r="F650" i="5"/>
  <c r="D650" i="5"/>
  <c r="C649" i="5"/>
  <c r="E647" i="5"/>
  <c r="D647" i="5"/>
  <c r="C647" i="5"/>
  <c r="F642" i="5"/>
  <c r="D642" i="5"/>
  <c r="C641" i="5"/>
  <c r="E639" i="5"/>
  <c r="D639" i="5"/>
  <c r="C639" i="5"/>
  <c r="F634" i="5"/>
  <c r="D634" i="5"/>
  <c r="C633" i="5"/>
  <c r="E631" i="5"/>
  <c r="D631" i="5"/>
  <c r="C631" i="5"/>
  <c r="F626" i="5"/>
  <c r="D626" i="5"/>
  <c r="C625" i="5"/>
  <c r="E623" i="5"/>
  <c r="D623" i="5"/>
  <c r="C623" i="5"/>
  <c r="F618" i="5"/>
  <c r="D618" i="5"/>
  <c r="C617" i="5"/>
  <c r="E615" i="5"/>
  <c r="D615" i="5"/>
  <c r="K615" i="5" s="1"/>
  <c r="C615" i="5"/>
  <c r="F610" i="5"/>
  <c r="D610" i="5"/>
  <c r="C609" i="5"/>
  <c r="E607" i="5"/>
  <c r="K607" i="5" s="1"/>
  <c r="D607" i="5"/>
  <c r="C607" i="5"/>
  <c r="F602" i="5"/>
  <c r="D602" i="5"/>
  <c r="C601" i="5"/>
  <c r="E599" i="5"/>
  <c r="D599" i="5"/>
  <c r="C599" i="5"/>
  <c r="F594" i="5"/>
  <c r="D594" i="5"/>
  <c r="C593" i="5"/>
  <c r="E591" i="5"/>
  <c r="D591" i="5"/>
  <c r="C591" i="5"/>
  <c r="F586" i="5"/>
  <c r="D586" i="5"/>
  <c r="C585" i="5"/>
  <c r="E583" i="5"/>
  <c r="D583" i="5"/>
  <c r="C583" i="5"/>
  <c r="F578" i="5"/>
  <c r="D578" i="5"/>
  <c r="C577" i="5"/>
  <c r="E575" i="5"/>
  <c r="D575" i="5"/>
  <c r="C575" i="5"/>
  <c r="F570" i="5"/>
  <c r="D570" i="5"/>
  <c r="C569" i="5"/>
  <c r="D567" i="5"/>
  <c r="C567" i="5"/>
  <c r="K567" i="5" s="1"/>
  <c r="C561" i="5"/>
  <c r="E559" i="5"/>
  <c r="C559" i="5"/>
  <c r="F554" i="5"/>
  <c r="D554" i="5"/>
  <c r="C553" i="5"/>
  <c r="D551" i="5"/>
  <c r="C551" i="5"/>
  <c r="C545" i="5"/>
  <c r="E543" i="5"/>
  <c r="K543" i="5" s="1"/>
  <c r="C543" i="5"/>
  <c r="F538" i="5"/>
  <c r="C537" i="5"/>
  <c r="C535" i="5"/>
  <c r="C529" i="5"/>
  <c r="E527" i="5"/>
  <c r="C527" i="5"/>
  <c r="C521" i="5"/>
  <c r="C519" i="5"/>
  <c r="C513" i="5"/>
  <c r="E511" i="5"/>
  <c r="C511" i="5"/>
  <c r="C505" i="5"/>
  <c r="C503" i="5"/>
  <c r="C497" i="5"/>
  <c r="D496" i="5"/>
  <c r="C489" i="5"/>
  <c r="C487" i="5"/>
  <c r="C481" i="5"/>
  <c r="C479" i="5"/>
  <c r="C473" i="5"/>
  <c r="C471" i="5"/>
  <c r="G466" i="5"/>
  <c r="C465" i="5"/>
  <c r="C463" i="5"/>
  <c r="C457" i="5"/>
  <c r="C455" i="5"/>
  <c r="C447" i="5"/>
  <c r="C441" i="5"/>
  <c r="E439" i="5"/>
  <c r="C431" i="5"/>
  <c r="C425" i="5"/>
  <c r="C409" i="5"/>
  <c r="C399" i="5"/>
  <c r="C377" i="5"/>
  <c r="F290" i="5"/>
  <c r="E207" i="5"/>
  <c r="C143" i="5"/>
  <c r="C121" i="5"/>
  <c r="F34" i="5"/>
  <c r="G17" i="5"/>
  <c r="G16" i="5"/>
  <c r="B731" i="5"/>
  <c r="B730" i="5"/>
  <c r="B729" i="5"/>
  <c r="B728" i="5"/>
  <c r="B727" i="5"/>
  <c r="A727" i="5"/>
  <c r="B726" i="5"/>
  <c r="B725" i="5"/>
  <c r="B724" i="5"/>
  <c r="A724" i="5"/>
  <c r="B723" i="5"/>
  <c r="B722" i="5"/>
  <c r="B721" i="5"/>
  <c r="B720" i="5"/>
  <c r="B719" i="5"/>
  <c r="A719" i="5"/>
  <c r="B718" i="5"/>
  <c r="B717" i="5"/>
  <c r="B716" i="5"/>
  <c r="A716" i="5"/>
  <c r="B715" i="5"/>
  <c r="B714" i="5"/>
  <c r="B713" i="5"/>
  <c r="B712" i="5"/>
  <c r="B711" i="5"/>
  <c r="A711" i="5"/>
  <c r="B710" i="5"/>
  <c r="B709" i="5"/>
  <c r="B708" i="5"/>
  <c r="A708" i="5"/>
  <c r="B707" i="5"/>
  <c r="B706" i="5"/>
  <c r="B705" i="5"/>
  <c r="B704" i="5"/>
  <c r="B703" i="5"/>
  <c r="A703" i="5"/>
  <c r="B702" i="5"/>
  <c r="B701" i="5"/>
  <c r="B700" i="5"/>
  <c r="A700" i="5"/>
  <c r="B699" i="5"/>
  <c r="B698" i="5"/>
  <c r="B697" i="5"/>
  <c r="B696" i="5"/>
  <c r="B695" i="5"/>
  <c r="A695" i="5"/>
  <c r="B694" i="5"/>
  <c r="B693" i="5"/>
  <c r="B692" i="5"/>
  <c r="A692" i="5"/>
  <c r="B691" i="5"/>
  <c r="B690" i="5"/>
  <c r="B689" i="5"/>
  <c r="B688" i="5"/>
  <c r="B687" i="5"/>
  <c r="A687" i="5"/>
  <c r="B686" i="5"/>
  <c r="B685" i="5"/>
  <c r="B684" i="5"/>
  <c r="A684" i="5"/>
  <c r="B683" i="5"/>
  <c r="B682" i="5"/>
  <c r="B681" i="5"/>
  <c r="B680" i="5"/>
  <c r="B679" i="5"/>
  <c r="A679" i="5"/>
  <c r="B678" i="5"/>
  <c r="B677" i="5"/>
  <c r="B676" i="5"/>
  <c r="A676" i="5"/>
  <c r="B675" i="5"/>
  <c r="B674" i="5"/>
  <c r="B673" i="5"/>
  <c r="B672" i="5"/>
  <c r="B671" i="5"/>
  <c r="A671" i="5"/>
  <c r="B670" i="5"/>
  <c r="B669" i="5"/>
  <c r="B668" i="5"/>
  <c r="A668" i="5"/>
  <c r="B667" i="5"/>
  <c r="B666" i="5"/>
  <c r="B665" i="5"/>
  <c r="B664" i="5"/>
  <c r="B663" i="5"/>
  <c r="A663" i="5"/>
  <c r="B662" i="5"/>
  <c r="B661" i="5"/>
  <c r="B660" i="5"/>
  <c r="A660" i="5"/>
  <c r="B659" i="5"/>
  <c r="B658" i="5"/>
  <c r="B657" i="5"/>
  <c r="B656" i="5"/>
  <c r="B655" i="5"/>
  <c r="A655" i="5"/>
  <c r="B654" i="5"/>
  <c r="B653" i="5"/>
  <c r="B652" i="5"/>
  <c r="A652" i="5"/>
  <c r="B651" i="5"/>
  <c r="B650" i="5"/>
  <c r="B649" i="5"/>
  <c r="B648" i="5"/>
  <c r="B647" i="5"/>
  <c r="A647" i="5"/>
  <c r="B646" i="5"/>
  <c r="B645" i="5"/>
  <c r="B644" i="5"/>
  <c r="A644" i="5"/>
  <c r="B643" i="5"/>
  <c r="B642" i="5"/>
  <c r="B641" i="5"/>
  <c r="B640" i="5"/>
  <c r="B639" i="5"/>
  <c r="A639" i="5"/>
  <c r="B638" i="5"/>
  <c r="B637" i="5"/>
  <c r="B636" i="5"/>
  <c r="A636" i="5"/>
  <c r="B635" i="5"/>
  <c r="B634" i="5"/>
  <c r="B633" i="5"/>
  <c r="B632" i="5"/>
  <c r="B631" i="5"/>
  <c r="A631" i="5"/>
  <c r="B630" i="5"/>
  <c r="B629" i="5"/>
  <c r="B628" i="5"/>
  <c r="A628" i="5"/>
  <c r="B627" i="5"/>
  <c r="B626" i="5"/>
  <c r="B625" i="5"/>
  <c r="B624" i="5"/>
  <c r="B623" i="5"/>
  <c r="A623" i="5"/>
  <c r="B622" i="5"/>
  <c r="B621" i="5"/>
  <c r="B620" i="5"/>
  <c r="A620" i="5"/>
  <c r="B619" i="5"/>
  <c r="B618" i="5"/>
  <c r="B617" i="5"/>
  <c r="B616" i="5"/>
  <c r="B615" i="5"/>
  <c r="A615" i="5"/>
  <c r="B614" i="5"/>
  <c r="B613" i="5"/>
  <c r="B612" i="5"/>
  <c r="A612" i="5"/>
  <c r="B611" i="5"/>
  <c r="B610" i="5"/>
  <c r="B609" i="5"/>
  <c r="B608" i="5"/>
  <c r="B607" i="5"/>
  <c r="A607" i="5"/>
  <c r="B606" i="5"/>
  <c r="B605" i="5"/>
  <c r="B604" i="5"/>
  <c r="A604" i="5"/>
  <c r="B603" i="5"/>
  <c r="B602" i="5"/>
  <c r="B601" i="5"/>
  <c r="B600" i="5"/>
  <c r="B599" i="5"/>
  <c r="A599" i="5"/>
  <c r="B598" i="5"/>
  <c r="B597" i="5"/>
  <c r="B596" i="5"/>
  <c r="A596" i="5"/>
  <c r="B595" i="5"/>
  <c r="B594" i="5"/>
  <c r="B593" i="5"/>
  <c r="B592" i="5"/>
  <c r="B591" i="5"/>
  <c r="A591" i="5"/>
  <c r="B590" i="5"/>
  <c r="B589" i="5"/>
  <c r="B588" i="5"/>
  <c r="A588" i="5"/>
  <c r="B587" i="5"/>
  <c r="B586" i="5"/>
  <c r="B585" i="5"/>
  <c r="B584" i="5"/>
  <c r="B583" i="5"/>
  <c r="A583" i="5"/>
  <c r="B582" i="5"/>
  <c r="B581" i="5"/>
  <c r="B580" i="5"/>
  <c r="A580" i="5"/>
  <c r="B579" i="5"/>
  <c r="B578" i="5"/>
  <c r="B577" i="5"/>
  <c r="B576" i="5"/>
  <c r="B575" i="5"/>
  <c r="A575" i="5"/>
  <c r="B574" i="5"/>
  <c r="B573" i="5"/>
  <c r="B572" i="5"/>
  <c r="A572" i="5"/>
  <c r="B571" i="5"/>
  <c r="B570" i="5"/>
  <c r="B569" i="5"/>
  <c r="B568" i="5"/>
  <c r="B567" i="5"/>
  <c r="A567" i="5"/>
  <c r="B566" i="5"/>
  <c r="B565" i="5"/>
  <c r="B564" i="5"/>
  <c r="A564" i="5"/>
  <c r="B563" i="5"/>
  <c r="B562" i="5"/>
  <c r="B561" i="5"/>
  <c r="B560" i="5"/>
  <c r="B559" i="5"/>
  <c r="A559" i="5"/>
  <c r="B558" i="5"/>
  <c r="B557" i="5"/>
  <c r="B556" i="5"/>
  <c r="A556" i="5"/>
  <c r="B555" i="5"/>
  <c r="B554" i="5"/>
  <c r="B553" i="5"/>
  <c r="B552" i="5"/>
  <c r="B551" i="5"/>
  <c r="A551" i="5"/>
  <c r="B550" i="5"/>
  <c r="B549" i="5"/>
  <c r="B548" i="5"/>
  <c r="A548" i="5"/>
  <c r="B547" i="5"/>
  <c r="B546" i="5"/>
  <c r="B545" i="5"/>
  <c r="B544" i="5"/>
  <c r="B543" i="5"/>
  <c r="A543" i="5"/>
  <c r="B542" i="5"/>
  <c r="B541" i="5"/>
  <c r="B540" i="5"/>
  <c r="A540" i="5"/>
  <c r="B539" i="5"/>
  <c r="B538" i="5"/>
  <c r="B537" i="5"/>
  <c r="B536" i="5"/>
  <c r="B535" i="5"/>
  <c r="A535" i="5"/>
  <c r="B534" i="5"/>
  <c r="B533" i="5"/>
  <c r="B532" i="5"/>
  <c r="A532" i="5"/>
  <c r="B531" i="5"/>
  <c r="B530" i="5"/>
  <c r="B529" i="5"/>
  <c r="B528" i="5"/>
  <c r="B527" i="5"/>
  <c r="A527" i="5"/>
  <c r="B526" i="5"/>
  <c r="B525" i="5"/>
  <c r="B524" i="5"/>
  <c r="A524" i="5"/>
  <c r="B523" i="5"/>
  <c r="B522" i="5"/>
  <c r="B521" i="5"/>
  <c r="B520" i="5"/>
  <c r="B519" i="5"/>
  <c r="A519" i="5"/>
  <c r="B518" i="5"/>
  <c r="B517" i="5"/>
  <c r="B516" i="5"/>
  <c r="A516" i="5"/>
  <c r="B515" i="5"/>
  <c r="B514" i="5"/>
  <c r="B513" i="5"/>
  <c r="B512" i="5"/>
  <c r="B511" i="5"/>
  <c r="A511" i="5"/>
  <c r="B510" i="5"/>
  <c r="B509" i="5"/>
  <c r="B508" i="5"/>
  <c r="A508" i="5"/>
  <c r="B507" i="5"/>
  <c r="B506" i="5"/>
  <c r="B505" i="5"/>
  <c r="B504" i="5"/>
  <c r="B503" i="5"/>
  <c r="A503" i="5"/>
  <c r="B502" i="5"/>
  <c r="B501" i="5"/>
  <c r="B500" i="5"/>
  <c r="A500" i="5"/>
  <c r="B499" i="5"/>
  <c r="B498" i="5"/>
  <c r="B497" i="5"/>
  <c r="B496" i="5"/>
  <c r="B495" i="5"/>
  <c r="A495" i="5"/>
  <c r="B494" i="5"/>
  <c r="B493" i="5"/>
  <c r="B492" i="5"/>
  <c r="A492" i="5"/>
  <c r="B491" i="5"/>
  <c r="B490" i="5"/>
  <c r="B489" i="5"/>
  <c r="B488" i="5"/>
  <c r="B487" i="5"/>
  <c r="A487" i="5"/>
  <c r="B486" i="5"/>
  <c r="B485" i="5"/>
  <c r="B484" i="5"/>
  <c r="A484" i="5"/>
  <c r="B483" i="5"/>
  <c r="B482" i="5"/>
  <c r="B481" i="5"/>
  <c r="B480" i="5"/>
  <c r="B479" i="5"/>
  <c r="A479" i="5"/>
  <c r="B478" i="5"/>
  <c r="B477" i="5"/>
  <c r="B476" i="5"/>
  <c r="A476" i="5"/>
  <c r="B475" i="5"/>
  <c r="B474" i="5"/>
  <c r="B473" i="5"/>
  <c r="B472" i="5"/>
  <c r="B471" i="5"/>
  <c r="A471" i="5"/>
  <c r="B470" i="5"/>
  <c r="B469" i="5"/>
  <c r="B468" i="5"/>
  <c r="A468" i="5"/>
  <c r="B467" i="5"/>
  <c r="B466" i="5"/>
  <c r="B465" i="5"/>
  <c r="B464" i="5"/>
  <c r="B463" i="5"/>
  <c r="A463" i="5"/>
  <c r="B462" i="5"/>
  <c r="B461" i="5"/>
  <c r="B460" i="5"/>
  <c r="A460" i="5"/>
  <c r="B459" i="5"/>
  <c r="B458" i="5"/>
  <c r="B457" i="5"/>
  <c r="B456" i="5"/>
  <c r="B455" i="5"/>
  <c r="A455" i="5"/>
  <c r="B454" i="5"/>
  <c r="B453" i="5"/>
  <c r="B452" i="5"/>
  <c r="A452" i="5"/>
  <c r="B451" i="5"/>
  <c r="B450" i="5"/>
  <c r="B449" i="5"/>
  <c r="B448" i="5"/>
  <c r="B447" i="5"/>
  <c r="A447" i="5"/>
  <c r="B446" i="5"/>
  <c r="B445" i="5"/>
  <c r="B444" i="5"/>
  <c r="A444" i="5"/>
  <c r="B443" i="5"/>
  <c r="B442" i="5"/>
  <c r="B441" i="5"/>
  <c r="B440" i="5"/>
  <c r="B439" i="5"/>
  <c r="A439" i="5"/>
  <c r="B438" i="5"/>
  <c r="B437" i="5"/>
  <c r="B436" i="5"/>
  <c r="A436" i="5"/>
  <c r="B435" i="5"/>
  <c r="B434" i="5"/>
  <c r="B433" i="5"/>
  <c r="B432" i="5"/>
  <c r="B431" i="5"/>
  <c r="A431" i="5"/>
  <c r="B430" i="5"/>
  <c r="B429" i="5"/>
  <c r="B428" i="5"/>
  <c r="A428" i="5"/>
  <c r="B427" i="5"/>
  <c r="B426" i="5"/>
  <c r="B425" i="5"/>
  <c r="B424" i="5"/>
  <c r="B423" i="5"/>
  <c r="A423" i="5"/>
  <c r="B422" i="5"/>
  <c r="B421" i="5"/>
  <c r="B420" i="5"/>
  <c r="A420" i="5"/>
  <c r="B419" i="5"/>
  <c r="B418" i="5"/>
  <c r="B417" i="5"/>
  <c r="B416" i="5"/>
  <c r="B415" i="5"/>
  <c r="A415" i="5"/>
  <c r="B414" i="5"/>
  <c r="B413" i="5"/>
  <c r="B412" i="5"/>
  <c r="A412" i="5"/>
  <c r="B411" i="5"/>
  <c r="B410" i="5"/>
  <c r="B409" i="5"/>
  <c r="B408" i="5"/>
  <c r="B407" i="5"/>
  <c r="A407" i="5"/>
  <c r="B406" i="5"/>
  <c r="B405" i="5"/>
  <c r="B404" i="5"/>
  <c r="A404" i="5"/>
  <c r="B403" i="5"/>
  <c r="B402" i="5"/>
  <c r="B401" i="5"/>
  <c r="B400" i="5"/>
  <c r="B399" i="5"/>
  <c r="A399" i="5"/>
  <c r="B398" i="5"/>
  <c r="B397" i="5"/>
  <c r="B396" i="5"/>
  <c r="A396" i="5"/>
  <c r="B395" i="5"/>
  <c r="B394" i="5"/>
  <c r="B393" i="5"/>
  <c r="B392" i="5"/>
  <c r="B391" i="5"/>
  <c r="A391" i="5"/>
  <c r="B390" i="5"/>
  <c r="B389" i="5"/>
  <c r="B388" i="5"/>
  <c r="A388" i="5"/>
  <c r="B387" i="5"/>
  <c r="B386" i="5"/>
  <c r="B385" i="5"/>
  <c r="B384" i="5"/>
  <c r="B383" i="5"/>
  <c r="A383" i="5"/>
  <c r="B382" i="5"/>
  <c r="B381" i="5"/>
  <c r="B380" i="5"/>
  <c r="A380" i="5"/>
  <c r="B379" i="5"/>
  <c r="B378" i="5"/>
  <c r="B377" i="5"/>
  <c r="B376" i="5"/>
  <c r="B375" i="5"/>
  <c r="A375" i="5"/>
  <c r="B374" i="5"/>
  <c r="B373" i="5"/>
  <c r="B372" i="5"/>
  <c r="A372" i="5"/>
  <c r="B371" i="5"/>
  <c r="B370" i="5"/>
  <c r="B369" i="5"/>
  <c r="B368" i="5"/>
  <c r="B367" i="5"/>
  <c r="A367" i="5"/>
  <c r="B366" i="5"/>
  <c r="B365" i="5"/>
  <c r="B364" i="5"/>
  <c r="A364" i="5"/>
  <c r="B363" i="5"/>
  <c r="B362" i="5"/>
  <c r="B361" i="5"/>
  <c r="B360" i="5"/>
  <c r="B359" i="5"/>
  <c r="A359" i="5"/>
  <c r="B358" i="5"/>
  <c r="B357" i="5"/>
  <c r="B356" i="5"/>
  <c r="A356" i="5"/>
  <c r="B355" i="5"/>
  <c r="B354" i="5"/>
  <c r="B353" i="5"/>
  <c r="B352" i="5"/>
  <c r="B351" i="5"/>
  <c r="A351" i="5"/>
  <c r="B350" i="5"/>
  <c r="B349" i="5"/>
  <c r="B348" i="5"/>
  <c r="A348" i="5"/>
  <c r="B347" i="5"/>
  <c r="B346" i="5"/>
  <c r="B345" i="5"/>
  <c r="B344" i="5"/>
  <c r="B343" i="5"/>
  <c r="A343" i="5"/>
  <c r="B342" i="5"/>
  <c r="B341" i="5"/>
  <c r="B340" i="5"/>
  <c r="A340" i="5"/>
  <c r="B339" i="5"/>
  <c r="B338" i="5"/>
  <c r="B337" i="5"/>
  <c r="B336" i="5"/>
  <c r="B335" i="5"/>
  <c r="A335" i="5"/>
  <c r="B334" i="5"/>
  <c r="B333" i="5"/>
  <c r="B332" i="5"/>
  <c r="A332" i="5"/>
  <c r="B331" i="5"/>
  <c r="B330" i="5"/>
  <c r="B329" i="5"/>
  <c r="B328" i="5"/>
  <c r="B327" i="5"/>
  <c r="A327" i="5"/>
  <c r="B326" i="5"/>
  <c r="B325" i="5"/>
  <c r="B324" i="5"/>
  <c r="A324" i="5"/>
  <c r="B323" i="5"/>
  <c r="B322" i="5"/>
  <c r="B321" i="5"/>
  <c r="B320" i="5"/>
  <c r="B319" i="5"/>
  <c r="A319" i="5"/>
  <c r="B318" i="5"/>
  <c r="B317" i="5"/>
  <c r="B316" i="5"/>
  <c r="A316" i="5"/>
  <c r="B315" i="5"/>
  <c r="B314" i="5"/>
  <c r="B313" i="5"/>
  <c r="B312" i="5"/>
  <c r="B311" i="5"/>
  <c r="A311" i="5"/>
  <c r="B310" i="5"/>
  <c r="B309" i="5"/>
  <c r="B308" i="5"/>
  <c r="A308" i="5"/>
  <c r="B307" i="5"/>
  <c r="B306" i="5"/>
  <c r="B305" i="5"/>
  <c r="B304" i="5"/>
  <c r="B303" i="5"/>
  <c r="A303" i="5"/>
  <c r="B302" i="5"/>
  <c r="A302" i="5"/>
  <c r="B301" i="5"/>
  <c r="A301" i="5"/>
  <c r="B300" i="5"/>
  <c r="A300" i="5"/>
  <c r="B299" i="5"/>
  <c r="B298" i="5"/>
  <c r="B297" i="5"/>
  <c r="B296" i="5"/>
  <c r="B295" i="5"/>
  <c r="A295" i="5"/>
  <c r="B294" i="5"/>
  <c r="A294" i="5"/>
  <c r="B293" i="5"/>
  <c r="A293" i="5"/>
  <c r="B292" i="5"/>
  <c r="A292" i="5"/>
  <c r="B291" i="5"/>
  <c r="B290" i="5"/>
  <c r="B289" i="5"/>
  <c r="B288" i="5"/>
  <c r="B287" i="5"/>
  <c r="A287" i="5"/>
  <c r="B286" i="5"/>
  <c r="B285" i="5"/>
  <c r="A285" i="5"/>
  <c r="B284" i="5"/>
  <c r="A284" i="5"/>
  <c r="B283" i="5"/>
  <c r="B282" i="5"/>
  <c r="B281" i="5"/>
  <c r="B280" i="5"/>
  <c r="B279" i="5"/>
  <c r="A279" i="5"/>
  <c r="B278" i="5"/>
  <c r="A278" i="5"/>
  <c r="B277" i="5"/>
  <c r="A277" i="5"/>
  <c r="B276" i="5"/>
  <c r="A276" i="5"/>
  <c r="B275" i="5"/>
  <c r="B274" i="5"/>
  <c r="B273" i="5"/>
  <c r="B272" i="5"/>
  <c r="B271" i="5"/>
  <c r="A271" i="5"/>
  <c r="B270" i="5"/>
  <c r="A270" i="5"/>
  <c r="B269" i="5"/>
  <c r="A269" i="5"/>
  <c r="B268" i="5"/>
  <c r="A268" i="5"/>
  <c r="B267" i="5"/>
  <c r="B266" i="5"/>
  <c r="B265" i="5"/>
  <c r="B264" i="5"/>
  <c r="B263" i="5"/>
  <c r="A263" i="5"/>
  <c r="B262" i="5"/>
  <c r="A262" i="5"/>
  <c r="B261" i="5"/>
  <c r="A261" i="5"/>
  <c r="B260" i="5"/>
  <c r="A260" i="5"/>
  <c r="B259" i="5"/>
  <c r="B258" i="5"/>
  <c r="B257" i="5"/>
  <c r="B256" i="5"/>
  <c r="B255" i="5"/>
  <c r="A255" i="5"/>
  <c r="B254" i="5"/>
  <c r="B253" i="5"/>
  <c r="A253" i="5"/>
  <c r="B252" i="5"/>
  <c r="A252" i="5"/>
  <c r="B251" i="5"/>
  <c r="B250" i="5"/>
  <c r="B249" i="5"/>
  <c r="B248" i="5"/>
  <c r="B247" i="5"/>
  <c r="A247" i="5"/>
  <c r="B246" i="5"/>
  <c r="B245" i="5"/>
  <c r="A245" i="5"/>
  <c r="B244" i="5"/>
  <c r="A244" i="5"/>
  <c r="B243" i="5"/>
  <c r="B242" i="5"/>
  <c r="B241" i="5"/>
  <c r="B240" i="5"/>
  <c r="B239" i="5"/>
  <c r="A239" i="5"/>
  <c r="B238" i="5"/>
  <c r="B237" i="5"/>
  <c r="B236" i="5"/>
  <c r="A236" i="5"/>
  <c r="B235" i="5"/>
  <c r="B234" i="5"/>
  <c r="B233" i="5"/>
  <c r="B232" i="5"/>
  <c r="B231" i="5"/>
  <c r="A231" i="5"/>
  <c r="B230" i="5"/>
  <c r="B229" i="5"/>
  <c r="B228" i="5"/>
  <c r="A228" i="5"/>
  <c r="B227" i="5"/>
  <c r="B226" i="5"/>
  <c r="B225" i="5"/>
  <c r="B224" i="5"/>
  <c r="B223" i="5"/>
  <c r="A223" i="5"/>
  <c r="B222" i="5"/>
  <c r="B221" i="5"/>
  <c r="B220" i="5"/>
  <c r="A220" i="5"/>
  <c r="B219" i="5"/>
  <c r="B218" i="5"/>
  <c r="B217" i="5"/>
  <c r="B216" i="5"/>
  <c r="B215" i="5"/>
  <c r="A215" i="5"/>
  <c r="B214" i="5"/>
  <c r="B213" i="5"/>
  <c r="B212" i="5"/>
  <c r="A212" i="5"/>
  <c r="B211" i="5"/>
  <c r="B210" i="5"/>
  <c r="B209" i="5"/>
  <c r="B208" i="5"/>
  <c r="B207" i="5"/>
  <c r="A207" i="5"/>
  <c r="B206" i="5"/>
  <c r="B205" i="5"/>
  <c r="B204" i="5"/>
  <c r="A204" i="5"/>
  <c r="B203" i="5"/>
  <c r="B202" i="5"/>
  <c r="B201" i="5"/>
  <c r="B200" i="5"/>
  <c r="B199" i="5"/>
  <c r="A199" i="5"/>
  <c r="B198" i="5"/>
  <c r="B197" i="5"/>
  <c r="B196" i="5"/>
  <c r="A196" i="5"/>
  <c r="B195" i="5"/>
  <c r="B194" i="5"/>
  <c r="B193" i="5"/>
  <c r="B192" i="5"/>
  <c r="B191" i="5"/>
  <c r="A191" i="5"/>
  <c r="B190" i="5"/>
  <c r="B189" i="5"/>
  <c r="B188" i="5"/>
  <c r="A188" i="5"/>
  <c r="B187" i="5"/>
  <c r="B186" i="5"/>
  <c r="B185" i="5"/>
  <c r="B184" i="5"/>
  <c r="B183" i="5"/>
  <c r="A183" i="5"/>
  <c r="B182" i="5"/>
  <c r="B181" i="5"/>
  <c r="B180" i="5"/>
  <c r="A180" i="5"/>
  <c r="B179" i="5"/>
  <c r="B178" i="5"/>
  <c r="B177" i="5"/>
  <c r="B176" i="5"/>
  <c r="B175" i="5"/>
  <c r="A175" i="5"/>
  <c r="B174" i="5"/>
  <c r="B173" i="5"/>
  <c r="B172" i="5"/>
  <c r="A172" i="5"/>
  <c r="B171" i="5"/>
  <c r="B170" i="5"/>
  <c r="B169" i="5"/>
  <c r="B168" i="5"/>
  <c r="B167" i="5"/>
  <c r="A167" i="5"/>
  <c r="B166" i="5"/>
  <c r="B165" i="5"/>
  <c r="B164" i="5"/>
  <c r="A164" i="5"/>
  <c r="B163" i="5"/>
  <c r="B162" i="5"/>
  <c r="B161" i="5"/>
  <c r="B160" i="5"/>
  <c r="B159" i="5"/>
  <c r="A159" i="5"/>
  <c r="B158" i="5"/>
  <c r="B157" i="5"/>
  <c r="B156" i="5"/>
  <c r="A156" i="5"/>
  <c r="B155" i="5"/>
  <c r="B154" i="5"/>
  <c r="B153" i="5"/>
  <c r="B152" i="5"/>
  <c r="B151" i="5"/>
  <c r="A151" i="5"/>
  <c r="B150" i="5"/>
  <c r="B149" i="5"/>
  <c r="B148" i="5"/>
  <c r="A148" i="5"/>
  <c r="B147" i="5"/>
  <c r="B146" i="5"/>
  <c r="B145" i="5"/>
  <c r="B144" i="5"/>
  <c r="B143" i="5"/>
  <c r="A143" i="5"/>
  <c r="B142" i="5"/>
  <c r="B141" i="5"/>
  <c r="B140" i="5"/>
  <c r="A140" i="5"/>
  <c r="B139" i="5"/>
  <c r="B138" i="5"/>
  <c r="B137" i="5"/>
  <c r="B136" i="5"/>
  <c r="B135" i="5"/>
  <c r="B134" i="5"/>
  <c r="B133" i="5"/>
  <c r="B132" i="5"/>
  <c r="A132" i="5"/>
  <c r="B131" i="5"/>
  <c r="B130" i="5"/>
  <c r="B129" i="5"/>
  <c r="B128" i="5"/>
  <c r="B127" i="5"/>
  <c r="A127" i="5"/>
  <c r="B126" i="5"/>
  <c r="B125" i="5"/>
  <c r="B124" i="5"/>
  <c r="A124" i="5"/>
  <c r="B123" i="5"/>
  <c r="B122" i="5"/>
  <c r="B121" i="5"/>
  <c r="B120" i="5"/>
  <c r="B119" i="5"/>
  <c r="A119" i="5"/>
  <c r="B118" i="5"/>
  <c r="B117" i="5"/>
  <c r="B116" i="5"/>
  <c r="A116" i="5"/>
  <c r="B115" i="5"/>
  <c r="B114" i="5"/>
  <c r="B113" i="5"/>
  <c r="B112" i="5"/>
  <c r="B111" i="5"/>
  <c r="A111" i="5"/>
  <c r="B110" i="5"/>
  <c r="B109" i="5"/>
  <c r="B108" i="5"/>
  <c r="A108" i="5"/>
  <c r="B107" i="5"/>
  <c r="B106" i="5"/>
  <c r="B105" i="5"/>
  <c r="B104" i="5"/>
  <c r="B103" i="5"/>
  <c r="A103" i="5"/>
  <c r="B102" i="5"/>
  <c r="B101" i="5"/>
  <c r="B100" i="5"/>
  <c r="A100" i="5"/>
  <c r="B99" i="5"/>
  <c r="B98" i="5"/>
  <c r="B97" i="5"/>
  <c r="B96" i="5"/>
  <c r="B95" i="5"/>
  <c r="A95" i="5"/>
  <c r="B94" i="5"/>
  <c r="B93" i="5"/>
  <c r="B92" i="5"/>
  <c r="A92" i="5"/>
  <c r="B91" i="5"/>
  <c r="B90" i="5"/>
  <c r="B89" i="5"/>
  <c r="B88" i="5"/>
  <c r="B87" i="5"/>
  <c r="A87" i="5"/>
  <c r="B86" i="5"/>
  <c r="B85" i="5"/>
  <c r="B84" i="5"/>
  <c r="A84" i="5"/>
  <c r="B83" i="5"/>
  <c r="B82" i="5"/>
  <c r="B81" i="5"/>
  <c r="B80" i="5"/>
  <c r="B79" i="5"/>
  <c r="A79" i="5"/>
  <c r="B78" i="5"/>
  <c r="B77" i="5"/>
  <c r="B76" i="5"/>
  <c r="A76" i="5"/>
  <c r="B75" i="5"/>
  <c r="B74" i="5"/>
  <c r="B73" i="5"/>
  <c r="B72" i="5"/>
  <c r="B71" i="5"/>
  <c r="A71" i="5"/>
  <c r="B70" i="5"/>
  <c r="B69" i="5"/>
  <c r="B68" i="5"/>
  <c r="A68" i="5"/>
  <c r="B67" i="5"/>
  <c r="B66" i="5"/>
  <c r="B65" i="5"/>
  <c r="B64" i="5"/>
  <c r="B63" i="5"/>
  <c r="A63" i="5"/>
  <c r="B62" i="5"/>
  <c r="B61" i="5"/>
  <c r="B60" i="5"/>
  <c r="A60" i="5"/>
  <c r="B59" i="5"/>
  <c r="B58" i="5"/>
  <c r="B57" i="5"/>
  <c r="B56" i="5"/>
  <c r="B55" i="5"/>
  <c r="A55" i="5"/>
  <c r="B54" i="5"/>
  <c r="B53" i="5"/>
  <c r="B52" i="5"/>
  <c r="A52" i="5"/>
  <c r="B51" i="5"/>
  <c r="B50" i="5"/>
  <c r="B49" i="5"/>
  <c r="B48" i="5"/>
  <c r="B47" i="5"/>
  <c r="A47" i="5"/>
  <c r="B46" i="5"/>
  <c r="B45" i="5"/>
  <c r="B44" i="5"/>
  <c r="A44" i="5"/>
  <c r="B43" i="5"/>
  <c r="B42" i="5"/>
  <c r="B41" i="5"/>
  <c r="B40" i="5"/>
  <c r="B39" i="5"/>
  <c r="A39" i="5"/>
  <c r="B38" i="5"/>
  <c r="B37" i="5"/>
  <c r="B36" i="5"/>
  <c r="A36" i="5"/>
  <c r="B35" i="5"/>
  <c r="B34" i="5"/>
  <c r="B33" i="5"/>
  <c r="B32" i="5"/>
  <c r="A32" i="5"/>
  <c r="B31" i="5"/>
  <c r="B30" i="5"/>
  <c r="B29" i="5"/>
  <c r="B28" i="5"/>
  <c r="A28" i="5"/>
  <c r="B27" i="5"/>
  <c r="B26" i="5"/>
  <c r="B25" i="5"/>
  <c r="B24" i="5"/>
  <c r="B23" i="5"/>
  <c r="A23" i="5"/>
  <c r="B22" i="5"/>
  <c r="B21" i="5"/>
  <c r="B20" i="5"/>
  <c r="A20" i="5"/>
  <c r="B19" i="5"/>
  <c r="B18" i="5"/>
  <c r="B17" i="5"/>
  <c r="B16" i="5"/>
  <c r="B15" i="5"/>
  <c r="A15" i="5"/>
  <c r="B14" i="5"/>
  <c r="B13" i="5"/>
  <c r="B12" i="5"/>
  <c r="A12" i="5"/>
  <c r="B11" i="5"/>
  <c r="B10" i="5"/>
  <c r="B9" i="5"/>
  <c r="B8" i="5"/>
  <c r="B7" i="5"/>
  <c r="B6" i="5"/>
  <c r="B5" i="5"/>
  <c r="B4" i="5"/>
  <c r="A4" i="5"/>
  <c r="A3" i="5"/>
  <c r="G2" i="5"/>
  <c r="F2" i="5"/>
  <c r="E2" i="5"/>
  <c r="D2" i="5"/>
  <c r="C2" i="5"/>
  <c r="B2" i="5"/>
  <c r="G1" i="5"/>
  <c r="F1" i="5"/>
  <c r="E1" i="5"/>
  <c r="D1" i="5"/>
  <c r="C1" i="5"/>
  <c r="B1" i="5"/>
  <c r="A302" i="2"/>
  <c r="A302" i="4" s="1"/>
  <c r="A294" i="2"/>
  <c r="A294" i="4" s="1"/>
  <c r="A286" i="2"/>
  <c r="A278" i="2"/>
  <c r="A270" i="2"/>
  <c r="A262" i="2"/>
  <c r="A262" i="4" s="1"/>
  <c r="A254" i="2"/>
  <c r="A246" i="2"/>
  <c r="A96" i="2"/>
  <c r="A96" i="5" s="1"/>
  <c r="A31" i="5"/>
  <c r="K79" i="5" l="1"/>
  <c r="K415" i="5"/>
  <c r="K479" i="5"/>
  <c r="K399" i="5"/>
  <c r="E17" i="5"/>
  <c r="K175" i="5"/>
  <c r="K223" i="5"/>
  <c r="K343" i="5"/>
  <c r="A246" i="4"/>
  <c r="A246" i="5"/>
  <c r="A254" i="4"/>
  <c r="A254" i="5"/>
  <c r="K287" i="5"/>
  <c r="K143" i="5"/>
  <c r="K215" i="5"/>
  <c r="K23" i="5"/>
  <c r="K87" i="5"/>
  <c r="K151" i="5"/>
  <c r="K279" i="5"/>
  <c r="K239" i="5"/>
  <c r="A286" i="4"/>
  <c r="A286" i="5"/>
  <c r="J18" i="5"/>
  <c r="D209" i="5"/>
  <c r="K407" i="5"/>
  <c r="K599" i="5"/>
  <c r="K663" i="5"/>
  <c r="K535" i="5"/>
  <c r="K551" i="5"/>
  <c r="C9" i="5"/>
  <c r="G15" i="5"/>
  <c r="C7" i="5"/>
  <c r="F8" i="5"/>
  <c r="K471" i="5"/>
  <c r="K527" i="5"/>
  <c r="K559" i="5"/>
  <c r="K591" i="5"/>
  <c r="K655" i="5"/>
  <c r="J711" i="5"/>
  <c r="C8" i="5"/>
  <c r="E8" i="5"/>
  <c r="C10" i="5"/>
  <c r="G23" i="5"/>
  <c r="G25" i="5"/>
  <c r="C26" i="5"/>
  <c r="G26" i="5"/>
  <c r="G31" i="5"/>
  <c r="D7" i="5"/>
  <c r="K727" i="5"/>
  <c r="G33" i="5"/>
  <c r="C34" i="5"/>
  <c r="G34" i="5"/>
  <c r="G39" i="5"/>
  <c r="G41" i="5"/>
  <c r="C42" i="5"/>
  <c r="G42" i="5"/>
  <c r="G47" i="5"/>
  <c r="G9" i="5"/>
  <c r="E11" i="5"/>
  <c r="F11" i="5"/>
  <c r="D497" i="5"/>
  <c r="F7" i="5"/>
  <c r="G7" i="5"/>
  <c r="D9" i="5"/>
  <c r="E9" i="5"/>
  <c r="F9" i="5"/>
  <c r="C11" i="5"/>
  <c r="D11" i="5"/>
  <c r="C16" i="5"/>
  <c r="F17" i="5"/>
  <c r="D19" i="5"/>
  <c r="D8" i="5"/>
  <c r="D16" i="5"/>
  <c r="E19" i="5"/>
  <c r="C24" i="5"/>
  <c r="D24" i="5"/>
  <c r="D25" i="5"/>
  <c r="C27" i="5"/>
  <c r="D27" i="5"/>
  <c r="C32" i="5"/>
  <c r="D32" i="5"/>
  <c r="D33" i="5"/>
  <c r="C35" i="5"/>
  <c r="D35" i="5"/>
  <c r="C40" i="5"/>
  <c r="D40" i="5"/>
  <c r="D41" i="5"/>
  <c r="C43" i="5"/>
  <c r="D43" i="5"/>
  <c r="C48" i="5"/>
  <c r="D48" i="5"/>
  <c r="D49" i="5"/>
  <c r="C51" i="5"/>
  <c r="D51" i="5"/>
  <c r="C56" i="5"/>
  <c r="D56" i="5"/>
  <c r="D57" i="5"/>
  <c r="C59" i="5"/>
  <c r="D59" i="5"/>
  <c r="C64" i="5"/>
  <c r="D64" i="5"/>
  <c r="D65" i="5"/>
  <c r="C67" i="5"/>
  <c r="D67" i="5"/>
  <c r="C72" i="5"/>
  <c r="D72" i="5"/>
  <c r="D73" i="5"/>
  <c r="C75" i="5"/>
  <c r="D75" i="5"/>
  <c r="C80" i="5"/>
  <c r="D80" i="5"/>
  <c r="D81" i="5"/>
  <c r="C83" i="5"/>
  <c r="D83" i="5"/>
  <c r="C88" i="5"/>
  <c r="D88" i="5"/>
  <c r="D89" i="5"/>
  <c r="C91" i="5"/>
  <c r="D91" i="5"/>
  <c r="C96" i="5"/>
  <c r="D96" i="5"/>
  <c r="D97" i="5"/>
  <c r="C99" i="5"/>
  <c r="D99" i="5"/>
  <c r="C104" i="5"/>
  <c r="D104" i="5"/>
  <c r="D105" i="5"/>
  <c r="C107" i="5"/>
  <c r="D107" i="5"/>
  <c r="C112" i="5"/>
  <c r="D112" i="5"/>
  <c r="D113" i="5"/>
  <c r="C115" i="5"/>
  <c r="D115" i="5"/>
  <c r="G49" i="5"/>
  <c r="C50" i="5"/>
  <c r="G50" i="5"/>
  <c r="G55" i="5"/>
  <c r="G57" i="5"/>
  <c r="C58" i="5"/>
  <c r="G58" i="5"/>
  <c r="G63" i="5"/>
  <c r="G65" i="5"/>
  <c r="C66" i="5"/>
  <c r="G66" i="5"/>
  <c r="G71" i="5"/>
  <c r="G73" i="5"/>
  <c r="C74" i="5"/>
  <c r="G74" i="5"/>
  <c r="G79" i="5"/>
  <c r="G81" i="5"/>
  <c r="C82" i="5"/>
  <c r="G82" i="5"/>
  <c r="G87" i="5"/>
  <c r="G89" i="5"/>
  <c r="C90" i="5"/>
  <c r="G90" i="5"/>
  <c r="G95" i="5"/>
  <c r="G97" i="5"/>
  <c r="C98" i="5"/>
  <c r="G98" i="5"/>
  <c r="G103" i="5"/>
  <c r="G105" i="5"/>
  <c r="C106" i="5"/>
  <c r="G106" i="5"/>
  <c r="G111" i="5"/>
  <c r="G113" i="5"/>
  <c r="C114" i="5"/>
  <c r="G114" i="5"/>
  <c r="G119" i="5"/>
  <c r="G121" i="5"/>
  <c r="C122" i="5"/>
  <c r="G122" i="5"/>
  <c r="G127" i="5"/>
  <c r="G129" i="5"/>
  <c r="C130" i="5"/>
  <c r="G130" i="5"/>
  <c r="G135" i="5"/>
  <c r="G137" i="5"/>
  <c r="C138" i="5"/>
  <c r="G138" i="5"/>
  <c r="G143" i="5"/>
  <c r="G145" i="5"/>
  <c r="C146" i="5"/>
  <c r="G146" i="5"/>
  <c r="G151" i="5"/>
  <c r="G153" i="5"/>
  <c r="C154" i="5"/>
  <c r="G154" i="5"/>
  <c r="G159" i="5"/>
  <c r="G161" i="5"/>
  <c r="C162" i="5"/>
  <c r="G162" i="5"/>
  <c r="G167" i="5"/>
  <c r="G169" i="5"/>
  <c r="F23" i="5"/>
  <c r="J23" i="5" s="1"/>
  <c r="E24" i="5"/>
  <c r="F24" i="5"/>
  <c r="G24" i="5"/>
  <c r="E25" i="5"/>
  <c r="F25" i="5"/>
  <c r="E26" i="5"/>
  <c r="E27" i="5"/>
  <c r="F27" i="5"/>
  <c r="F31" i="5"/>
  <c r="J31" i="5" s="1"/>
  <c r="E32" i="5"/>
  <c r="F32" i="5"/>
  <c r="G32" i="5"/>
  <c r="E33" i="5"/>
  <c r="F33" i="5"/>
  <c r="E34" i="5"/>
  <c r="E35" i="5"/>
  <c r="F35" i="5"/>
  <c r="F39" i="5"/>
  <c r="I39" i="5" s="1"/>
  <c r="E40" i="5"/>
  <c r="F40" i="5"/>
  <c r="G40" i="5"/>
  <c r="E41" i="5"/>
  <c r="F41" i="5"/>
  <c r="E42" i="5"/>
  <c r="E43" i="5"/>
  <c r="F43" i="5"/>
  <c r="F47" i="5"/>
  <c r="J47" i="5" s="1"/>
  <c r="E48" i="5"/>
  <c r="F48" i="5"/>
  <c r="G48" i="5"/>
  <c r="E49" i="5"/>
  <c r="F49" i="5"/>
  <c r="E50" i="5"/>
  <c r="E51" i="5"/>
  <c r="F51" i="5"/>
  <c r="F55" i="5"/>
  <c r="E56" i="5"/>
  <c r="F56" i="5"/>
  <c r="G56" i="5"/>
  <c r="E57" i="5"/>
  <c r="F57" i="5"/>
  <c r="E58" i="5"/>
  <c r="E59" i="5"/>
  <c r="F59" i="5"/>
  <c r="F63" i="5"/>
  <c r="E64" i="5"/>
  <c r="F64" i="5"/>
  <c r="G64" i="5"/>
  <c r="E65" i="5"/>
  <c r="F65" i="5"/>
  <c r="E66" i="5"/>
  <c r="E67" i="5"/>
  <c r="F67" i="5"/>
  <c r="F71" i="5"/>
  <c r="J71" i="5" s="1"/>
  <c r="E72" i="5"/>
  <c r="F72" i="5"/>
  <c r="G72" i="5"/>
  <c r="E73" i="5"/>
  <c r="F73" i="5"/>
  <c r="E74" i="5"/>
  <c r="E75" i="5"/>
  <c r="F75" i="5"/>
  <c r="F79" i="5"/>
  <c r="E80" i="5"/>
  <c r="F80" i="5"/>
  <c r="G80" i="5"/>
  <c r="E81" i="5"/>
  <c r="F81" i="5"/>
  <c r="E82" i="5"/>
  <c r="E83" i="5"/>
  <c r="F83" i="5"/>
  <c r="F87" i="5"/>
  <c r="E88" i="5"/>
  <c r="F88" i="5"/>
  <c r="G88" i="5"/>
  <c r="E89" i="5"/>
  <c r="F89" i="5"/>
  <c r="E90" i="5"/>
  <c r="E91" i="5"/>
  <c r="F91" i="5"/>
  <c r="F95" i="5"/>
  <c r="J95" i="5" s="1"/>
  <c r="E96" i="5"/>
  <c r="F96" i="5"/>
  <c r="G96" i="5"/>
  <c r="E97" i="5"/>
  <c r="F97" i="5"/>
  <c r="E98" i="5"/>
  <c r="E99" i="5"/>
  <c r="F99" i="5"/>
  <c r="F103" i="5"/>
  <c r="E104" i="5"/>
  <c r="F104" i="5"/>
  <c r="G104" i="5"/>
  <c r="E105" i="5"/>
  <c r="F105" i="5"/>
  <c r="E106" i="5"/>
  <c r="E107" i="5"/>
  <c r="F107" i="5"/>
  <c r="F111" i="5"/>
  <c r="J111" i="5" s="1"/>
  <c r="E112" i="5"/>
  <c r="F112" i="5"/>
  <c r="G112" i="5"/>
  <c r="E113" i="5"/>
  <c r="F113" i="5"/>
  <c r="E114" i="5"/>
  <c r="E115" i="5"/>
  <c r="F115" i="5"/>
  <c r="F119" i="5"/>
  <c r="E120" i="5"/>
  <c r="F120" i="5"/>
  <c r="G120" i="5"/>
  <c r="E121" i="5"/>
  <c r="F121" i="5"/>
  <c r="E122" i="5"/>
  <c r="E123" i="5"/>
  <c r="F123" i="5"/>
  <c r="F127" i="5"/>
  <c r="E128" i="5"/>
  <c r="F128" i="5"/>
  <c r="G128" i="5"/>
  <c r="E129" i="5"/>
  <c r="F129" i="5"/>
  <c r="E130" i="5"/>
  <c r="E131" i="5"/>
  <c r="F131" i="5"/>
  <c r="F135" i="5"/>
  <c r="J135" i="5" s="1"/>
  <c r="E136" i="5"/>
  <c r="C207" i="5"/>
  <c r="C208" i="5"/>
  <c r="D210" i="5"/>
  <c r="D211" i="5"/>
  <c r="C216" i="5"/>
  <c r="D217" i="5"/>
  <c r="C218" i="5"/>
  <c r="C219" i="5"/>
  <c r="D219" i="5"/>
  <c r="C120" i="5"/>
  <c r="D120" i="5"/>
  <c r="D121" i="5"/>
  <c r="C123" i="5"/>
  <c r="D123" i="5"/>
  <c r="C128" i="5"/>
  <c r="D128" i="5"/>
  <c r="D129" i="5"/>
  <c r="C131" i="5"/>
  <c r="D131" i="5"/>
  <c r="C136" i="5"/>
  <c r="D136" i="5"/>
  <c r="D137" i="5"/>
  <c r="C139" i="5"/>
  <c r="D139" i="5"/>
  <c r="C144" i="5"/>
  <c r="D144" i="5"/>
  <c r="D145" i="5"/>
  <c r="C147" i="5"/>
  <c r="D147" i="5"/>
  <c r="C152" i="5"/>
  <c r="D152" i="5"/>
  <c r="D153" i="5"/>
  <c r="C155" i="5"/>
  <c r="D155" i="5"/>
  <c r="C160" i="5"/>
  <c r="D160" i="5"/>
  <c r="D161" i="5"/>
  <c r="C163" i="5"/>
  <c r="D163" i="5"/>
  <c r="C168" i="5"/>
  <c r="D168" i="5"/>
  <c r="D169" i="5"/>
  <c r="C171" i="5"/>
  <c r="D171" i="5"/>
  <c r="C176" i="5"/>
  <c r="D176" i="5"/>
  <c r="D177" i="5"/>
  <c r="C179" i="5"/>
  <c r="D179" i="5"/>
  <c r="C184" i="5"/>
  <c r="D184" i="5"/>
  <c r="D185" i="5"/>
  <c r="C187" i="5"/>
  <c r="D187" i="5"/>
  <c r="C192" i="5"/>
  <c r="D192" i="5"/>
  <c r="D193" i="5"/>
  <c r="C195" i="5"/>
  <c r="D195" i="5"/>
  <c r="C200" i="5"/>
  <c r="D200" i="5"/>
  <c r="D201" i="5"/>
  <c r="C203" i="5"/>
  <c r="D203" i="5"/>
  <c r="C224" i="5"/>
  <c r="D224" i="5"/>
  <c r="D225" i="5"/>
  <c r="C227" i="5"/>
  <c r="D227" i="5"/>
  <c r="C232" i="5"/>
  <c r="D232" i="5"/>
  <c r="D233" i="5"/>
  <c r="C235" i="5"/>
  <c r="D235" i="5"/>
  <c r="C240" i="5"/>
  <c r="D240" i="5"/>
  <c r="D241" i="5"/>
  <c r="C243" i="5"/>
  <c r="D243" i="5"/>
  <c r="C248" i="5"/>
  <c r="D248" i="5"/>
  <c r="D249" i="5"/>
  <c r="C251" i="5"/>
  <c r="D251" i="5"/>
  <c r="C256" i="5"/>
  <c r="D256" i="5"/>
  <c r="D257" i="5"/>
  <c r="C259" i="5"/>
  <c r="D259" i="5"/>
  <c r="C264" i="5"/>
  <c r="D264" i="5"/>
  <c r="D265" i="5"/>
  <c r="C267" i="5"/>
  <c r="D267" i="5"/>
  <c r="C272" i="5"/>
  <c r="D272" i="5"/>
  <c r="D273" i="5"/>
  <c r="C275" i="5"/>
  <c r="D275" i="5"/>
  <c r="C280" i="5"/>
  <c r="D280" i="5"/>
  <c r="D281" i="5"/>
  <c r="C283" i="5"/>
  <c r="D283" i="5"/>
  <c r="C288" i="5"/>
  <c r="D288" i="5"/>
  <c r="D289" i="5"/>
  <c r="C291" i="5"/>
  <c r="D291" i="5"/>
  <c r="C296" i="5"/>
  <c r="D296" i="5"/>
  <c r="D297" i="5"/>
  <c r="C299" i="5"/>
  <c r="D299" i="5"/>
  <c r="C304" i="5"/>
  <c r="D304" i="5"/>
  <c r="D305" i="5"/>
  <c r="C307" i="5"/>
  <c r="D307" i="5"/>
  <c r="C312" i="5"/>
  <c r="D312" i="5"/>
  <c r="D313" i="5"/>
  <c r="C315" i="5"/>
  <c r="D315" i="5"/>
  <c r="C320" i="5"/>
  <c r="D320" i="5"/>
  <c r="C170" i="5"/>
  <c r="G170" i="5"/>
  <c r="G175" i="5"/>
  <c r="G177" i="5"/>
  <c r="C178" i="5"/>
  <c r="G178" i="5"/>
  <c r="G183" i="5"/>
  <c r="G185" i="5"/>
  <c r="C186" i="5"/>
  <c r="G186" i="5"/>
  <c r="G191" i="5"/>
  <c r="G193" i="5"/>
  <c r="C194" i="5"/>
  <c r="G194" i="5"/>
  <c r="G199" i="5"/>
  <c r="G201" i="5"/>
  <c r="C202" i="5"/>
  <c r="G202" i="5"/>
  <c r="G207" i="5"/>
  <c r="G210" i="5"/>
  <c r="G215" i="5"/>
  <c r="G218" i="5"/>
  <c r="G223" i="5"/>
  <c r="G225" i="5"/>
  <c r="C226" i="5"/>
  <c r="G226" i="5"/>
  <c r="G231" i="5"/>
  <c r="G233" i="5"/>
  <c r="C234" i="5"/>
  <c r="G234" i="5"/>
  <c r="G239" i="5"/>
  <c r="G241" i="5"/>
  <c r="C242" i="5"/>
  <c r="G242" i="5"/>
  <c r="G247" i="5"/>
  <c r="G249" i="5"/>
  <c r="C250" i="5"/>
  <c r="G250" i="5"/>
  <c r="G255" i="5"/>
  <c r="G257" i="5"/>
  <c r="C258" i="5"/>
  <c r="G258" i="5"/>
  <c r="G263" i="5"/>
  <c r="G265" i="5"/>
  <c r="C266" i="5"/>
  <c r="G266" i="5"/>
  <c r="G271" i="5"/>
  <c r="G273" i="5"/>
  <c r="C274" i="5"/>
  <c r="G274" i="5"/>
  <c r="G279" i="5"/>
  <c r="G281" i="5"/>
  <c r="C282" i="5"/>
  <c r="G282" i="5"/>
  <c r="G287" i="5"/>
  <c r="G289" i="5"/>
  <c r="C290" i="5"/>
  <c r="G290" i="5"/>
  <c r="G295" i="5"/>
  <c r="G297" i="5"/>
  <c r="C298" i="5"/>
  <c r="G298" i="5"/>
  <c r="G303" i="5"/>
  <c r="G305" i="5"/>
  <c r="C306" i="5"/>
  <c r="G306" i="5"/>
  <c r="G311" i="5"/>
  <c r="G313" i="5"/>
  <c r="C314" i="5"/>
  <c r="G314" i="5"/>
  <c r="G319" i="5"/>
  <c r="G321" i="5"/>
  <c r="C322" i="5"/>
  <c r="G322" i="5"/>
  <c r="G327" i="5"/>
  <c r="G329" i="5"/>
  <c r="C330" i="5"/>
  <c r="G330" i="5"/>
  <c r="G335" i="5"/>
  <c r="G337" i="5"/>
  <c r="C338" i="5"/>
  <c r="G338" i="5"/>
  <c r="G343" i="5"/>
  <c r="G345" i="5"/>
  <c r="C346" i="5"/>
  <c r="F136" i="5"/>
  <c r="G136" i="5"/>
  <c r="E137" i="5"/>
  <c r="F137" i="5"/>
  <c r="E138" i="5"/>
  <c r="E139" i="5"/>
  <c r="F139" i="5"/>
  <c r="F143" i="5"/>
  <c r="E144" i="5"/>
  <c r="F144" i="5"/>
  <c r="G144" i="5"/>
  <c r="E145" i="5"/>
  <c r="F145" i="5"/>
  <c r="E146" i="5"/>
  <c r="E147" i="5"/>
  <c r="F147" i="5"/>
  <c r="F151" i="5"/>
  <c r="I151" i="5" s="1"/>
  <c r="E152" i="5"/>
  <c r="F152" i="5"/>
  <c r="G152" i="5"/>
  <c r="E153" i="5"/>
  <c r="F153" i="5"/>
  <c r="E154" i="5"/>
  <c r="E155" i="5"/>
  <c r="F155" i="5"/>
  <c r="F159" i="5"/>
  <c r="J159" i="5" s="1"/>
  <c r="E160" i="5"/>
  <c r="F160" i="5"/>
  <c r="G160" i="5"/>
  <c r="E161" i="5"/>
  <c r="F161" i="5"/>
  <c r="E162" i="5"/>
  <c r="E163" i="5"/>
  <c r="F163" i="5"/>
  <c r="F167" i="5"/>
  <c r="J167" i="5" s="1"/>
  <c r="E168" i="5"/>
  <c r="F168" i="5"/>
  <c r="G168" i="5"/>
  <c r="E169" i="5"/>
  <c r="F169" i="5"/>
  <c r="E170" i="5"/>
  <c r="E171" i="5"/>
  <c r="F171" i="5"/>
  <c r="F175" i="5"/>
  <c r="E176" i="5"/>
  <c r="F176" i="5"/>
  <c r="G176" i="5"/>
  <c r="E177" i="5"/>
  <c r="F177" i="5"/>
  <c r="E178" i="5"/>
  <c r="E179" i="5"/>
  <c r="F179" i="5"/>
  <c r="F183" i="5"/>
  <c r="I183" i="5" s="1"/>
  <c r="E184" i="5"/>
  <c r="F184" i="5"/>
  <c r="G184" i="5"/>
  <c r="E185" i="5"/>
  <c r="F185" i="5"/>
  <c r="E186" i="5"/>
  <c r="E187" i="5"/>
  <c r="F187" i="5"/>
  <c r="F191" i="5"/>
  <c r="E192" i="5"/>
  <c r="F192" i="5"/>
  <c r="G192" i="5"/>
  <c r="E193" i="5"/>
  <c r="F193" i="5"/>
  <c r="E194" i="5"/>
  <c r="E195" i="5"/>
  <c r="F195" i="5"/>
  <c r="F199" i="5"/>
  <c r="J199" i="5" s="1"/>
  <c r="E200" i="5"/>
  <c r="F200" i="5"/>
  <c r="G200" i="5"/>
  <c r="E201" i="5"/>
  <c r="F201" i="5"/>
  <c r="E202" i="5"/>
  <c r="E203" i="5"/>
  <c r="F203" i="5"/>
  <c r="F207" i="5"/>
  <c r="E208" i="5"/>
  <c r="F208" i="5"/>
  <c r="G208" i="5"/>
  <c r="E209" i="5"/>
  <c r="F209" i="5"/>
  <c r="G209" i="5"/>
  <c r="E210" i="5"/>
  <c r="E211" i="5"/>
  <c r="F211" i="5"/>
  <c r="F215" i="5"/>
  <c r="I215" i="5" s="1"/>
  <c r="E216" i="5"/>
  <c r="F216" i="5"/>
  <c r="G216" i="5"/>
  <c r="E217" i="5"/>
  <c r="F217" i="5"/>
  <c r="E218" i="5"/>
  <c r="E219" i="5"/>
  <c r="F219" i="5"/>
  <c r="F223" i="5"/>
  <c r="I223" i="5" s="1"/>
  <c r="E224" i="5"/>
  <c r="F224" i="5"/>
  <c r="G224" i="5"/>
  <c r="E225" i="5"/>
  <c r="F225" i="5"/>
  <c r="E226" i="5"/>
  <c r="E227" i="5"/>
  <c r="F227" i="5"/>
  <c r="F231" i="5"/>
  <c r="E232" i="5"/>
  <c r="F232" i="5"/>
  <c r="G232" i="5"/>
  <c r="E233" i="5"/>
  <c r="F233" i="5"/>
  <c r="E234" i="5"/>
  <c r="E235" i="5"/>
  <c r="F235" i="5"/>
  <c r="F239" i="5"/>
  <c r="E240" i="5"/>
  <c r="F240" i="5"/>
  <c r="G240" i="5"/>
  <c r="E241" i="5"/>
  <c r="F241" i="5"/>
  <c r="E242" i="5"/>
  <c r="E243" i="5"/>
  <c r="F243" i="5"/>
  <c r="F247" i="5"/>
  <c r="E248" i="5"/>
  <c r="F248" i="5"/>
  <c r="G248" i="5"/>
  <c r="E249" i="5"/>
  <c r="F249" i="5"/>
  <c r="E250" i="5"/>
  <c r="E251" i="5"/>
  <c r="F251" i="5"/>
  <c r="F255" i="5"/>
  <c r="E256" i="5"/>
  <c r="F256" i="5"/>
  <c r="G256" i="5"/>
  <c r="E257" i="5"/>
  <c r="F257" i="5"/>
  <c r="E258" i="5"/>
  <c r="E259" i="5"/>
  <c r="F259" i="5"/>
  <c r="F263" i="5"/>
  <c r="J263" i="5" s="1"/>
  <c r="E264" i="5"/>
  <c r="F264" i="5"/>
  <c r="G264" i="5"/>
  <c r="E265" i="5"/>
  <c r="F265" i="5"/>
  <c r="E266" i="5"/>
  <c r="E267" i="5"/>
  <c r="F267" i="5"/>
  <c r="F271" i="5"/>
  <c r="E272" i="5"/>
  <c r="F272" i="5"/>
  <c r="G272" i="5"/>
  <c r="E273" i="5"/>
  <c r="F273" i="5"/>
  <c r="E274" i="5"/>
  <c r="E275" i="5"/>
  <c r="F275" i="5"/>
  <c r="F279" i="5"/>
  <c r="I279" i="5" s="1"/>
  <c r="E280" i="5"/>
  <c r="F280" i="5"/>
  <c r="G280" i="5"/>
  <c r="E281" i="5"/>
  <c r="F281" i="5"/>
  <c r="E282" i="5"/>
  <c r="E283" i="5"/>
  <c r="F283" i="5"/>
  <c r="F287" i="5"/>
  <c r="I287" i="5" s="1"/>
  <c r="E288" i="5"/>
  <c r="F288" i="5"/>
  <c r="G288" i="5"/>
  <c r="E289" i="5"/>
  <c r="F289" i="5"/>
  <c r="E290" i="5"/>
  <c r="E291" i="5"/>
  <c r="F291" i="5"/>
  <c r="F295" i="5"/>
  <c r="E296" i="5"/>
  <c r="F296" i="5"/>
  <c r="G296" i="5"/>
  <c r="E297" i="5"/>
  <c r="F297" i="5"/>
  <c r="E298" i="5"/>
  <c r="E299" i="5"/>
  <c r="F299" i="5"/>
  <c r="F303" i="5"/>
  <c r="E304" i="5"/>
  <c r="F304" i="5"/>
  <c r="G304" i="5"/>
  <c r="E305" i="5"/>
  <c r="F305" i="5"/>
  <c r="E306" i="5"/>
  <c r="E307" i="5"/>
  <c r="F307" i="5"/>
  <c r="F311" i="5"/>
  <c r="E312" i="5"/>
  <c r="F312" i="5"/>
  <c r="G312" i="5"/>
  <c r="E313" i="5"/>
  <c r="F313" i="5"/>
  <c r="E314" i="5"/>
  <c r="E315" i="5"/>
  <c r="F315" i="5"/>
  <c r="F319" i="5"/>
  <c r="E320" i="5"/>
  <c r="F320" i="5"/>
  <c r="G320" i="5"/>
  <c r="E321" i="5"/>
  <c r="F321" i="5"/>
  <c r="E322" i="5"/>
  <c r="E323" i="5"/>
  <c r="F323" i="5"/>
  <c r="F327" i="5"/>
  <c r="J327" i="5" s="1"/>
  <c r="E328" i="5"/>
  <c r="F328" i="5"/>
  <c r="G328" i="5"/>
  <c r="E329" i="5"/>
  <c r="D321" i="5"/>
  <c r="C323" i="5"/>
  <c r="D323" i="5"/>
  <c r="C328" i="5"/>
  <c r="D328" i="5"/>
  <c r="D329" i="5"/>
  <c r="C331" i="5"/>
  <c r="D331" i="5"/>
  <c r="C336" i="5"/>
  <c r="D336" i="5"/>
  <c r="D337" i="5"/>
  <c r="C339" i="5"/>
  <c r="D339" i="5"/>
  <c r="C344" i="5"/>
  <c r="D344" i="5"/>
  <c r="D345" i="5"/>
  <c r="C347" i="5"/>
  <c r="D347" i="5"/>
  <c r="C352" i="5"/>
  <c r="D352" i="5"/>
  <c r="D353" i="5"/>
  <c r="C355" i="5"/>
  <c r="D355" i="5"/>
  <c r="C360" i="5"/>
  <c r="D360" i="5"/>
  <c r="D361" i="5"/>
  <c r="C363" i="5"/>
  <c r="D363" i="5"/>
  <c r="C368" i="5"/>
  <c r="D368" i="5"/>
  <c r="D369" i="5"/>
  <c r="C371" i="5"/>
  <c r="D371" i="5"/>
  <c r="C376" i="5"/>
  <c r="D376" i="5"/>
  <c r="D377" i="5"/>
  <c r="C379" i="5"/>
  <c r="D379" i="5"/>
  <c r="C384" i="5"/>
  <c r="D384" i="5"/>
  <c r="D385" i="5"/>
  <c r="C387" i="5"/>
  <c r="D387" i="5"/>
  <c r="C392" i="5"/>
  <c r="D392" i="5"/>
  <c r="D393" i="5"/>
  <c r="C395" i="5"/>
  <c r="D395" i="5"/>
  <c r="C400" i="5"/>
  <c r="D400" i="5"/>
  <c r="D401" i="5"/>
  <c r="C403" i="5"/>
  <c r="D403" i="5"/>
  <c r="C408" i="5"/>
  <c r="D408" i="5"/>
  <c r="D409" i="5"/>
  <c r="C411" i="5"/>
  <c r="D411" i="5"/>
  <c r="C416" i="5"/>
  <c r="D416" i="5"/>
  <c r="D417" i="5"/>
  <c r="C419" i="5"/>
  <c r="D419" i="5"/>
  <c r="C424" i="5"/>
  <c r="D424" i="5"/>
  <c r="D425" i="5"/>
  <c r="C427" i="5"/>
  <c r="D427" i="5"/>
  <c r="C432" i="5"/>
  <c r="D432" i="5"/>
  <c r="D433" i="5"/>
  <c r="C435" i="5"/>
  <c r="D435" i="5"/>
  <c r="C440" i="5"/>
  <c r="D440" i="5"/>
  <c r="D441" i="5"/>
  <c r="C443" i="5"/>
  <c r="D443" i="5"/>
  <c r="C448" i="5"/>
  <c r="D448" i="5"/>
  <c r="D449" i="5"/>
  <c r="C451" i="5"/>
  <c r="D451" i="5"/>
  <c r="C456" i="5"/>
  <c r="D456" i="5"/>
  <c r="D457" i="5"/>
  <c r="C459" i="5"/>
  <c r="D459" i="5"/>
  <c r="C472" i="5"/>
  <c r="D472" i="5"/>
  <c r="D473" i="5"/>
  <c r="G346" i="5"/>
  <c r="G351" i="5"/>
  <c r="G353" i="5"/>
  <c r="C354" i="5"/>
  <c r="G354" i="5"/>
  <c r="G359" i="5"/>
  <c r="G361" i="5"/>
  <c r="C362" i="5"/>
  <c r="G362" i="5"/>
  <c r="G367" i="5"/>
  <c r="G369" i="5"/>
  <c r="C370" i="5"/>
  <c r="G370" i="5"/>
  <c r="G375" i="5"/>
  <c r="G377" i="5"/>
  <c r="C378" i="5"/>
  <c r="G378" i="5"/>
  <c r="G383" i="5"/>
  <c r="G385" i="5"/>
  <c r="C386" i="5"/>
  <c r="G386" i="5"/>
  <c r="G391" i="5"/>
  <c r="G393" i="5"/>
  <c r="C394" i="5"/>
  <c r="G394" i="5"/>
  <c r="G399" i="5"/>
  <c r="G401" i="5"/>
  <c r="C402" i="5"/>
  <c r="G402" i="5"/>
  <c r="G407" i="5"/>
  <c r="G409" i="5"/>
  <c r="C410" i="5"/>
  <c r="G410" i="5"/>
  <c r="G415" i="5"/>
  <c r="G417" i="5"/>
  <c r="C418" i="5"/>
  <c r="G418" i="5"/>
  <c r="G423" i="5"/>
  <c r="G425" i="5"/>
  <c r="C426" i="5"/>
  <c r="G426" i="5"/>
  <c r="G431" i="5"/>
  <c r="G433" i="5"/>
  <c r="C434" i="5"/>
  <c r="G434" i="5"/>
  <c r="G439" i="5"/>
  <c r="G441" i="5"/>
  <c r="C442" i="5"/>
  <c r="G442" i="5"/>
  <c r="G447" i="5"/>
  <c r="G449" i="5"/>
  <c r="C450" i="5"/>
  <c r="G450" i="5"/>
  <c r="G455" i="5"/>
  <c r="G457" i="5"/>
  <c r="C458" i="5"/>
  <c r="G458" i="5"/>
  <c r="G463" i="5"/>
  <c r="C464" i="5"/>
  <c r="G465" i="5"/>
  <c r="C466" i="5"/>
  <c r="C467" i="5"/>
  <c r="G471" i="5"/>
  <c r="G473" i="5"/>
  <c r="C474" i="5"/>
  <c r="G474" i="5"/>
  <c r="F329" i="5"/>
  <c r="E330" i="5"/>
  <c r="E331" i="5"/>
  <c r="F331" i="5"/>
  <c r="F335" i="5"/>
  <c r="E336" i="5"/>
  <c r="F336" i="5"/>
  <c r="G336" i="5"/>
  <c r="E337" i="5"/>
  <c r="F337" i="5"/>
  <c r="E338" i="5"/>
  <c r="E339" i="5"/>
  <c r="F339" i="5"/>
  <c r="F343" i="5"/>
  <c r="I343" i="5" s="1"/>
  <c r="E344" i="5"/>
  <c r="F344" i="5"/>
  <c r="G344" i="5"/>
  <c r="E345" i="5"/>
  <c r="F345" i="5"/>
  <c r="E346" i="5"/>
  <c r="E347" i="5"/>
  <c r="F347" i="5"/>
  <c r="F351" i="5"/>
  <c r="J351" i="5" s="1"/>
  <c r="E352" i="5"/>
  <c r="F352" i="5"/>
  <c r="G352" i="5"/>
  <c r="E353" i="5"/>
  <c r="F353" i="5"/>
  <c r="E354" i="5"/>
  <c r="E355" i="5"/>
  <c r="F355" i="5"/>
  <c r="F359" i="5"/>
  <c r="J359" i="5" s="1"/>
  <c r="E360" i="5"/>
  <c r="F360" i="5"/>
  <c r="G360" i="5"/>
  <c r="E361" i="5"/>
  <c r="F361" i="5"/>
  <c r="E362" i="5"/>
  <c r="E363" i="5"/>
  <c r="F363" i="5"/>
  <c r="F367" i="5"/>
  <c r="J367" i="5" s="1"/>
  <c r="E368" i="5"/>
  <c r="F368" i="5"/>
  <c r="G368" i="5"/>
  <c r="E369" i="5"/>
  <c r="F369" i="5"/>
  <c r="E370" i="5"/>
  <c r="E371" i="5"/>
  <c r="F371" i="5"/>
  <c r="F375" i="5"/>
  <c r="E376" i="5"/>
  <c r="F376" i="5"/>
  <c r="G376" i="5"/>
  <c r="E377" i="5"/>
  <c r="F377" i="5"/>
  <c r="E378" i="5"/>
  <c r="E379" i="5"/>
  <c r="F379" i="5"/>
  <c r="F383" i="5"/>
  <c r="E384" i="5"/>
  <c r="F384" i="5"/>
  <c r="G384" i="5"/>
  <c r="E385" i="5"/>
  <c r="F385" i="5"/>
  <c r="E386" i="5"/>
  <c r="E387" i="5"/>
  <c r="F387" i="5"/>
  <c r="F391" i="5"/>
  <c r="J391" i="5" s="1"/>
  <c r="E392" i="5"/>
  <c r="F392" i="5"/>
  <c r="G392" i="5"/>
  <c r="E393" i="5"/>
  <c r="F393" i="5"/>
  <c r="E394" i="5"/>
  <c r="E395" i="5"/>
  <c r="F395" i="5"/>
  <c r="F399" i="5"/>
  <c r="E400" i="5"/>
  <c r="F400" i="5"/>
  <c r="G400" i="5"/>
  <c r="E401" i="5"/>
  <c r="F401" i="5"/>
  <c r="E402" i="5"/>
  <c r="E403" i="5"/>
  <c r="F403" i="5"/>
  <c r="F407" i="5"/>
  <c r="I407" i="5" s="1"/>
  <c r="E408" i="5"/>
  <c r="F408" i="5"/>
  <c r="G408" i="5"/>
  <c r="E409" i="5"/>
  <c r="F409" i="5"/>
  <c r="E410" i="5"/>
  <c r="E411" i="5"/>
  <c r="F411" i="5"/>
  <c r="F415" i="5"/>
  <c r="J415" i="5" s="1"/>
  <c r="E416" i="5"/>
  <c r="F416" i="5"/>
  <c r="G416" i="5"/>
  <c r="E417" i="5"/>
  <c r="F417" i="5"/>
  <c r="E418" i="5"/>
  <c r="E419" i="5"/>
  <c r="F419" i="5"/>
  <c r="F423" i="5"/>
  <c r="J423" i="5" s="1"/>
  <c r="E424" i="5"/>
  <c r="F424" i="5"/>
  <c r="G424" i="5"/>
  <c r="E425" i="5"/>
  <c r="F425" i="5"/>
  <c r="E426" i="5"/>
  <c r="E427" i="5"/>
  <c r="F427" i="5"/>
  <c r="F431" i="5"/>
  <c r="E432" i="5"/>
  <c r="F432" i="5"/>
  <c r="G432" i="5"/>
  <c r="E433" i="5"/>
  <c r="F433" i="5"/>
  <c r="E434" i="5"/>
  <c r="E435" i="5"/>
  <c r="F435" i="5"/>
  <c r="F439" i="5"/>
  <c r="E440" i="5"/>
  <c r="F440" i="5"/>
  <c r="G440" i="5"/>
  <c r="E441" i="5"/>
  <c r="F441" i="5"/>
  <c r="E442" i="5"/>
  <c r="E443" i="5"/>
  <c r="F443" i="5"/>
  <c r="F447" i="5"/>
  <c r="I447" i="5" s="1"/>
  <c r="E448" i="5"/>
  <c r="F448" i="5"/>
  <c r="G448" i="5"/>
  <c r="E449" i="5"/>
  <c r="F449" i="5"/>
  <c r="E450" i="5"/>
  <c r="E451" i="5"/>
  <c r="F451" i="5"/>
  <c r="F455" i="5"/>
  <c r="J455" i="5" s="1"/>
  <c r="E456" i="5"/>
  <c r="F456" i="5"/>
  <c r="G456" i="5"/>
  <c r="E457" i="5"/>
  <c r="F457" i="5"/>
  <c r="E458" i="5"/>
  <c r="E459" i="5"/>
  <c r="F459" i="5"/>
  <c r="E464" i="5"/>
  <c r="F464" i="5"/>
  <c r="G464" i="5"/>
  <c r="E465" i="5"/>
  <c r="F465" i="5"/>
  <c r="E466" i="5"/>
  <c r="E467" i="5"/>
  <c r="F467" i="5"/>
  <c r="F471" i="5"/>
  <c r="I471" i="5" s="1"/>
  <c r="E472" i="5"/>
  <c r="F472" i="5"/>
  <c r="G472" i="5"/>
  <c r="E473" i="5"/>
  <c r="F473" i="5"/>
  <c r="E474" i="5"/>
  <c r="E475" i="5"/>
  <c r="F475" i="5"/>
  <c r="F479" i="5"/>
  <c r="J479" i="5" s="1"/>
  <c r="E480" i="5"/>
  <c r="F480" i="5"/>
  <c r="G480" i="5"/>
  <c r="E481" i="5"/>
  <c r="C495" i="5"/>
  <c r="C496" i="5"/>
  <c r="D498" i="5"/>
  <c r="D499" i="5"/>
  <c r="C475" i="5"/>
  <c r="D475" i="5"/>
  <c r="C480" i="5"/>
  <c r="D480" i="5"/>
  <c r="D481" i="5"/>
  <c r="C483" i="5"/>
  <c r="D483" i="5"/>
  <c r="C488" i="5"/>
  <c r="D488" i="5"/>
  <c r="D489" i="5"/>
  <c r="C491" i="5"/>
  <c r="D491" i="5"/>
  <c r="C504" i="5"/>
  <c r="D504" i="5"/>
  <c r="D505" i="5"/>
  <c r="C507" i="5"/>
  <c r="D507" i="5"/>
  <c r="C512" i="5"/>
  <c r="D512" i="5"/>
  <c r="D513" i="5"/>
  <c r="C515" i="5"/>
  <c r="D515" i="5"/>
  <c r="C520" i="5"/>
  <c r="D520" i="5"/>
  <c r="D521" i="5"/>
  <c r="C523" i="5"/>
  <c r="D523" i="5"/>
  <c r="C528" i="5"/>
  <c r="D528" i="5"/>
  <c r="D529" i="5"/>
  <c r="I529" i="5" s="1"/>
  <c r="C531" i="5"/>
  <c r="D531" i="5"/>
  <c r="C536" i="5"/>
  <c r="D536" i="5"/>
  <c r="D537" i="5"/>
  <c r="C539" i="5"/>
  <c r="D539" i="5"/>
  <c r="C544" i="5"/>
  <c r="D544" i="5"/>
  <c r="D545" i="5"/>
  <c r="C547" i="5"/>
  <c r="D547" i="5"/>
  <c r="C552" i="5"/>
  <c r="D552" i="5"/>
  <c r="D553" i="5"/>
  <c r="C555" i="5"/>
  <c r="D555" i="5"/>
  <c r="C560" i="5"/>
  <c r="D560" i="5"/>
  <c r="D561" i="5"/>
  <c r="C563" i="5"/>
  <c r="D563" i="5"/>
  <c r="C568" i="5"/>
  <c r="D568" i="5"/>
  <c r="D569" i="5"/>
  <c r="C571" i="5"/>
  <c r="D571" i="5"/>
  <c r="C576" i="5"/>
  <c r="D576" i="5"/>
  <c r="D577" i="5"/>
  <c r="C579" i="5"/>
  <c r="D579" i="5"/>
  <c r="C584" i="5"/>
  <c r="D584" i="5"/>
  <c r="D585" i="5"/>
  <c r="C587" i="5"/>
  <c r="D587" i="5"/>
  <c r="C592" i="5"/>
  <c r="D592" i="5"/>
  <c r="D593" i="5"/>
  <c r="C595" i="5"/>
  <c r="D595" i="5"/>
  <c r="C600" i="5"/>
  <c r="D600" i="5"/>
  <c r="D601" i="5"/>
  <c r="C603" i="5"/>
  <c r="D603" i="5"/>
  <c r="C608" i="5"/>
  <c r="D608" i="5"/>
  <c r="D609" i="5"/>
  <c r="C611" i="5"/>
  <c r="D611" i="5"/>
  <c r="C616" i="5"/>
  <c r="D616" i="5"/>
  <c r="D617" i="5"/>
  <c r="G479" i="5"/>
  <c r="G481" i="5"/>
  <c r="C482" i="5"/>
  <c r="G482" i="5"/>
  <c r="G487" i="5"/>
  <c r="G489" i="5"/>
  <c r="C490" i="5"/>
  <c r="G490" i="5"/>
  <c r="G495" i="5"/>
  <c r="G498" i="5"/>
  <c r="G503" i="5"/>
  <c r="G505" i="5"/>
  <c r="C506" i="5"/>
  <c r="G506" i="5"/>
  <c r="G511" i="5"/>
  <c r="G513" i="5"/>
  <c r="C514" i="5"/>
  <c r="G514" i="5"/>
  <c r="G519" i="5"/>
  <c r="G521" i="5"/>
  <c r="C522" i="5"/>
  <c r="G522" i="5"/>
  <c r="G527" i="5"/>
  <c r="G529" i="5"/>
  <c r="C530" i="5"/>
  <c r="G530" i="5"/>
  <c r="G535" i="5"/>
  <c r="G537" i="5"/>
  <c r="C538" i="5"/>
  <c r="G538" i="5"/>
  <c r="G543" i="5"/>
  <c r="G545" i="5"/>
  <c r="C546" i="5"/>
  <c r="G546" i="5"/>
  <c r="G551" i="5"/>
  <c r="G553" i="5"/>
  <c r="C554" i="5"/>
  <c r="G554" i="5"/>
  <c r="G559" i="5"/>
  <c r="G561" i="5"/>
  <c r="C562" i="5"/>
  <c r="G562" i="5"/>
  <c r="G567" i="5"/>
  <c r="G569" i="5"/>
  <c r="C570" i="5"/>
  <c r="G570" i="5"/>
  <c r="G575" i="5"/>
  <c r="G577" i="5"/>
  <c r="C578" i="5"/>
  <c r="G578" i="5"/>
  <c r="G583" i="5"/>
  <c r="G585" i="5"/>
  <c r="C586" i="5"/>
  <c r="G586" i="5"/>
  <c r="G591" i="5"/>
  <c r="G593" i="5"/>
  <c r="C594" i="5"/>
  <c r="G594" i="5"/>
  <c r="G599" i="5"/>
  <c r="G601" i="5"/>
  <c r="C602" i="5"/>
  <c r="G602" i="5"/>
  <c r="G607" i="5"/>
  <c r="G609" i="5"/>
  <c r="C610" i="5"/>
  <c r="G610" i="5"/>
  <c r="G615" i="5"/>
  <c r="G617" i="5"/>
  <c r="F481" i="5"/>
  <c r="E482" i="5"/>
  <c r="E483" i="5"/>
  <c r="F483" i="5"/>
  <c r="F487" i="5"/>
  <c r="E488" i="5"/>
  <c r="F488" i="5"/>
  <c r="G488" i="5"/>
  <c r="E489" i="5"/>
  <c r="F489" i="5"/>
  <c r="E490" i="5"/>
  <c r="E491" i="5"/>
  <c r="F491" i="5"/>
  <c r="F495" i="5"/>
  <c r="E496" i="5"/>
  <c r="F496" i="5"/>
  <c r="G496" i="5"/>
  <c r="E497" i="5"/>
  <c r="F497" i="5"/>
  <c r="G497" i="5"/>
  <c r="E498" i="5"/>
  <c r="E499" i="5"/>
  <c r="F499" i="5"/>
  <c r="F503" i="5"/>
  <c r="E504" i="5"/>
  <c r="F504" i="5"/>
  <c r="G504" i="5"/>
  <c r="E505" i="5"/>
  <c r="F505" i="5"/>
  <c r="E506" i="5"/>
  <c r="E507" i="5"/>
  <c r="F507" i="5"/>
  <c r="F511" i="5"/>
  <c r="I511" i="5" s="1"/>
  <c r="E512" i="5"/>
  <c r="F512" i="5"/>
  <c r="G512" i="5"/>
  <c r="E513" i="5"/>
  <c r="F513" i="5"/>
  <c r="E514" i="5"/>
  <c r="E515" i="5"/>
  <c r="F515" i="5"/>
  <c r="F519" i="5"/>
  <c r="J519" i="5" s="1"/>
  <c r="E520" i="5"/>
  <c r="F520" i="5"/>
  <c r="G520" i="5"/>
  <c r="E521" i="5"/>
  <c r="F521" i="5"/>
  <c r="E522" i="5"/>
  <c r="E523" i="5"/>
  <c r="F523" i="5"/>
  <c r="F527" i="5"/>
  <c r="E528" i="5"/>
  <c r="F528" i="5"/>
  <c r="G528" i="5"/>
  <c r="E529" i="5"/>
  <c r="F529" i="5"/>
  <c r="E530" i="5"/>
  <c r="E531" i="5"/>
  <c r="F531" i="5"/>
  <c r="F535" i="5"/>
  <c r="I535" i="5" s="1"/>
  <c r="E536" i="5"/>
  <c r="F536" i="5"/>
  <c r="G536" i="5"/>
  <c r="E537" i="5"/>
  <c r="F537" i="5"/>
  <c r="E538" i="5"/>
  <c r="E539" i="5"/>
  <c r="F539" i="5"/>
  <c r="F543" i="5"/>
  <c r="J543" i="5" s="1"/>
  <c r="E544" i="5"/>
  <c r="F544" i="5"/>
  <c r="G544" i="5"/>
  <c r="E545" i="5"/>
  <c r="F545" i="5"/>
  <c r="E546" i="5"/>
  <c r="E547" i="5"/>
  <c r="F547" i="5"/>
  <c r="F551" i="5"/>
  <c r="I551" i="5" s="1"/>
  <c r="E552" i="5"/>
  <c r="F552" i="5"/>
  <c r="G552" i="5"/>
  <c r="E553" i="5"/>
  <c r="F553" i="5"/>
  <c r="E554" i="5"/>
  <c r="E555" i="5"/>
  <c r="F555" i="5"/>
  <c r="F559" i="5"/>
  <c r="E560" i="5"/>
  <c r="F560" i="5"/>
  <c r="G560" i="5"/>
  <c r="E561" i="5"/>
  <c r="F561" i="5"/>
  <c r="E562" i="5"/>
  <c r="E563" i="5"/>
  <c r="F563" i="5"/>
  <c r="F567" i="5"/>
  <c r="E568" i="5"/>
  <c r="F568" i="5"/>
  <c r="G568" i="5"/>
  <c r="E569" i="5"/>
  <c r="F569" i="5"/>
  <c r="E570" i="5"/>
  <c r="E571" i="5"/>
  <c r="F571" i="5"/>
  <c r="F575" i="5"/>
  <c r="E576" i="5"/>
  <c r="F576" i="5"/>
  <c r="G576" i="5"/>
  <c r="E577" i="5"/>
  <c r="F577" i="5"/>
  <c r="E578" i="5"/>
  <c r="E579" i="5"/>
  <c r="F579" i="5"/>
  <c r="F583" i="5"/>
  <c r="J583" i="5" s="1"/>
  <c r="E584" i="5"/>
  <c r="F584" i="5"/>
  <c r="G584" i="5"/>
  <c r="E585" i="5"/>
  <c r="F585" i="5"/>
  <c r="E586" i="5"/>
  <c r="E587" i="5"/>
  <c r="F587" i="5"/>
  <c r="F591" i="5"/>
  <c r="E592" i="5"/>
  <c r="F592" i="5"/>
  <c r="G592" i="5"/>
  <c r="E593" i="5"/>
  <c r="F593" i="5"/>
  <c r="E594" i="5"/>
  <c r="E595" i="5"/>
  <c r="F595" i="5"/>
  <c r="F599" i="5"/>
  <c r="I599" i="5" s="1"/>
  <c r="E600" i="5"/>
  <c r="F600" i="5"/>
  <c r="G600" i="5"/>
  <c r="E601" i="5"/>
  <c r="F601" i="5"/>
  <c r="E602" i="5"/>
  <c r="E603" i="5"/>
  <c r="F603" i="5"/>
  <c r="F607" i="5"/>
  <c r="J607" i="5" s="1"/>
  <c r="E608" i="5"/>
  <c r="F608" i="5"/>
  <c r="G608" i="5"/>
  <c r="E609" i="5"/>
  <c r="F609" i="5"/>
  <c r="E610" i="5"/>
  <c r="E611" i="5"/>
  <c r="F611" i="5"/>
  <c r="F615" i="5"/>
  <c r="E616" i="5"/>
  <c r="F616" i="5"/>
  <c r="G616" i="5"/>
  <c r="E617" i="5"/>
  <c r="F617" i="5"/>
  <c r="E618" i="5"/>
  <c r="E619" i="5"/>
  <c r="F619" i="5"/>
  <c r="F623" i="5"/>
  <c r="J623" i="5" s="1"/>
  <c r="E624" i="5"/>
  <c r="D463" i="5"/>
  <c r="K463" i="5" s="1"/>
  <c r="E463" i="5"/>
  <c r="D464" i="5"/>
  <c r="D466" i="5"/>
  <c r="F466" i="5"/>
  <c r="D467" i="5"/>
  <c r="C619" i="5"/>
  <c r="D619" i="5"/>
  <c r="C624" i="5"/>
  <c r="D624" i="5"/>
  <c r="D625" i="5"/>
  <c r="C627" i="5"/>
  <c r="D627" i="5"/>
  <c r="C632" i="5"/>
  <c r="D632" i="5"/>
  <c r="D633" i="5"/>
  <c r="C635" i="5"/>
  <c r="D635" i="5"/>
  <c r="C640" i="5"/>
  <c r="D640" i="5"/>
  <c r="D641" i="5"/>
  <c r="C643" i="5"/>
  <c r="D643" i="5"/>
  <c r="C648" i="5"/>
  <c r="D648" i="5"/>
  <c r="D649" i="5"/>
  <c r="C651" i="5"/>
  <c r="D651" i="5"/>
  <c r="C656" i="5"/>
  <c r="D656" i="5"/>
  <c r="D657" i="5"/>
  <c r="C659" i="5"/>
  <c r="D659" i="5"/>
  <c r="C664" i="5"/>
  <c r="D664" i="5"/>
  <c r="D665" i="5"/>
  <c r="C667" i="5"/>
  <c r="D667" i="5"/>
  <c r="C672" i="5"/>
  <c r="D672" i="5"/>
  <c r="D673" i="5"/>
  <c r="C675" i="5"/>
  <c r="D675" i="5"/>
  <c r="C680" i="5"/>
  <c r="D680" i="5"/>
  <c r="D681" i="5"/>
  <c r="C683" i="5"/>
  <c r="D683" i="5"/>
  <c r="C696" i="5"/>
  <c r="D696" i="5"/>
  <c r="D697" i="5"/>
  <c r="C699" i="5"/>
  <c r="C704" i="5"/>
  <c r="C707" i="5"/>
  <c r="C712" i="5"/>
  <c r="C715" i="5"/>
  <c r="C720" i="5"/>
  <c r="C723" i="5"/>
  <c r="C728" i="5"/>
  <c r="C618" i="5"/>
  <c r="G618" i="5"/>
  <c r="G623" i="5"/>
  <c r="G625" i="5"/>
  <c r="C626" i="5"/>
  <c r="G626" i="5"/>
  <c r="G631" i="5"/>
  <c r="G633" i="5"/>
  <c r="C634" i="5"/>
  <c r="G634" i="5"/>
  <c r="G639" i="5"/>
  <c r="G641" i="5"/>
  <c r="C642" i="5"/>
  <c r="G642" i="5"/>
  <c r="G647" i="5"/>
  <c r="G649" i="5"/>
  <c r="C650" i="5"/>
  <c r="G650" i="5"/>
  <c r="G655" i="5"/>
  <c r="G657" i="5"/>
  <c r="C658" i="5"/>
  <c r="G658" i="5"/>
  <c r="G663" i="5"/>
  <c r="G665" i="5"/>
  <c r="C666" i="5"/>
  <c r="G666" i="5"/>
  <c r="G671" i="5"/>
  <c r="G673" i="5"/>
  <c r="C674" i="5"/>
  <c r="G674" i="5"/>
  <c r="G679" i="5"/>
  <c r="G681" i="5"/>
  <c r="C682" i="5"/>
  <c r="G682" i="5"/>
  <c r="G687" i="5"/>
  <c r="C688" i="5"/>
  <c r="G689" i="5"/>
  <c r="G695" i="5"/>
  <c r="I695" i="5" s="1"/>
  <c r="G697" i="5"/>
  <c r="G698" i="5"/>
  <c r="G703" i="5"/>
  <c r="G705" i="5"/>
  <c r="G706" i="5"/>
  <c r="G711" i="5"/>
  <c r="G713" i="5"/>
  <c r="G714" i="5"/>
  <c r="G719" i="5"/>
  <c r="G721" i="5"/>
  <c r="G722" i="5"/>
  <c r="G723" i="5"/>
  <c r="F624" i="5"/>
  <c r="G624" i="5"/>
  <c r="E625" i="5"/>
  <c r="F625" i="5"/>
  <c r="E626" i="5"/>
  <c r="E627" i="5"/>
  <c r="F627" i="5"/>
  <c r="F631" i="5"/>
  <c r="E632" i="5"/>
  <c r="F632" i="5"/>
  <c r="G632" i="5"/>
  <c r="E633" i="5"/>
  <c r="F633" i="5"/>
  <c r="E634" i="5"/>
  <c r="E635" i="5"/>
  <c r="F635" i="5"/>
  <c r="F639" i="5"/>
  <c r="I639" i="5" s="1"/>
  <c r="E640" i="5"/>
  <c r="F640" i="5"/>
  <c r="G640" i="5"/>
  <c r="E641" i="5"/>
  <c r="F641" i="5"/>
  <c r="E642" i="5"/>
  <c r="E643" i="5"/>
  <c r="F643" i="5"/>
  <c r="F647" i="5"/>
  <c r="J647" i="5" s="1"/>
  <c r="E648" i="5"/>
  <c r="F648" i="5"/>
  <c r="G648" i="5"/>
  <c r="E649" i="5"/>
  <c r="F649" i="5"/>
  <c r="E650" i="5"/>
  <c r="E651" i="5"/>
  <c r="F651" i="5"/>
  <c r="F655" i="5"/>
  <c r="E656" i="5"/>
  <c r="F656" i="5"/>
  <c r="G656" i="5"/>
  <c r="E657" i="5"/>
  <c r="F657" i="5"/>
  <c r="E658" i="5"/>
  <c r="E659" i="5"/>
  <c r="F659" i="5"/>
  <c r="F663" i="5"/>
  <c r="E664" i="5"/>
  <c r="F664" i="5"/>
  <c r="G664" i="5"/>
  <c r="E665" i="5"/>
  <c r="F665" i="5"/>
  <c r="E666" i="5"/>
  <c r="E667" i="5"/>
  <c r="F667" i="5"/>
  <c r="F671" i="5"/>
  <c r="J671" i="5" s="1"/>
  <c r="E672" i="5"/>
  <c r="F672" i="5"/>
  <c r="G672" i="5"/>
  <c r="E673" i="5"/>
  <c r="F673" i="5"/>
  <c r="E674" i="5"/>
  <c r="E675" i="5"/>
  <c r="F675" i="5"/>
  <c r="F679" i="5"/>
  <c r="E680" i="5"/>
  <c r="F680" i="5"/>
  <c r="G680" i="5"/>
  <c r="E681" i="5"/>
  <c r="F681" i="5"/>
  <c r="E682" i="5"/>
  <c r="E683" i="5"/>
  <c r="F683" i="5"/>
  <c r="G688" i="5"/>
  <c r="G696" i="5"/>
  <c r="G704" i="5"/>
  <c r="G712" i="5"/>
  <c r="F713" i="5"/>
  <c r="F715" i="5"/>
  <c r="I715" i="5" s="1"/>
  <c r="F719" i="5"/>
  <c r="F720" i="5"/>
  <c r="I720" i="5" s="1"/>
  <c r="G720" i="5"/>
  <c r="F721" i="5"/>
  <c r="F723" i="5"/>
  <c r="F727" i="5"/>
  <c r="I727" i="5" s="1"/>
  <c r="F728" i="5"/>
  <c r="I728" i="5" s="1"/>
  <c r="G728" i="5"/>
  <c r="F729" i="5"/>
  <c r="I729" i="5" s="1"/>
  <c r="D687" i="5"/>
  <c r="I687" i="5" s="1"/>
  <c r="E687" i="5"/>
  <c r="D688" i="5"/>
  <c r="D690" i="5"/>
  <c r="F690" i="5"/>
  <c r="D691" i="5"/>
  <c r="K730" i="5"/>
  <c r="I730" i="5"/>
  <c r="J730" i="5"/>
  <c r="K728" i="5"/>
  <c r="I731" i="5"/>
  <c r="J731" i="5"/>
  <c r="K731" i="5"/>
  <c r="J729" i="5"/>
  <c r="J727" i="5"/>
  <c r="K729" i="5"/>
  <c r="J722" i="5"/>
  <c r="K722" i="5"/>
  <c r="I722" i="5"/>
  <c r="K723" i="5"/>
  <c r="J723" i="5"/>
  <c r="I723" i="5"/>
  <c r="K721" i="5"/>
  <c r="J720" i="5"/>
  <c r="K720" i="5"/>
  <c r="I719" i="5"/>
  <c r="I721" i="5"/>
  <c r="J719" i="5"/>
  <c r="J721" i="5"/>
  <c r="K715" i="5"/>
  <c r="I714" i="5"/>
  <c r="J714" i="5"/>
  <c r="K714" i="5"/>
  <c r="I712" i="5"/>
  <c r="J712" i="5"/>
  <c r="K712" i="5"/>
  <c r="I713" i="5"/>
  <c r="I711" i="5"/>
  <c r="K713" i="5"/>
  <c r="J713" i="5"/>
  <c r="K711" i="5"/>
  <c r="I703" i="5"/>
  <c r="I704" i="5"/>
  <c r="K704" i="5"/>
  <c r="J704" i="5"/>
  <c r="I707" i="5"/>
  <c r="J707" i="5"/>
  <c r="K707" i="5"/>
  <c r="K706" i="5"/>
  <c r="I706" i="5"/>
  <c r="J706" i="5"/>
  <c r="K705" i="5"/>
  <c r="J705" i="5"/>
  <c r="I705" i="5"/>
  <c r="K703" i="5"/>
  <c r="J703" i="5"/>
  <c r="I699" i="5"/>
  <c r="K699" i="5"/>
  <c r="J699" i="5"/>
  <c r="I696" i="5"/>
  <c r="J696" i="5"/>
  <c r="K696" i="5"/>
  <c r="I698" i="5"/>
  <c r="J698" i="5"/>
  <c r="K698" i="5"/>
  <c r="J697" i="5"/>
  <c r="K697" i="5"/>
  <c r="I697" i="5"/>
  <c r="K695" i="5"/>
  <c r="J695" i="5"/>
  <c r="I688" i="5"/>
  <c r="K688" i="5"/>
  <c r="J688" i="5"/>
  <c r="J690" i="5"/>
  <c r="K690" i="5"/>
  <c r="I690" i="5"/>
  <c r="K691" i="5"/>
  <c r="I691" i="5"/>
  <c r="J691" i="5"/>
  <c r="I689" i="5"/>
  <c r="K687" i="5"/>
  <c r="J687" i="5"/>
  <c r="K689" i="5"/>
  <c r="J689" i="5"/>
  <c r="I679" i="5"/>
  <c r="I682" i="5"/>
  <c r="J682" i="5"/>
  <c r="K682" i="5"/>
  <c r="K680" i="5"/>
  <c r="J680" i="5"/>
  <c r="I680" i="5"/>
  <c r="J683" i="5"/>
  <c r="K683" i="5"/>
  <c r="I683" i="5"/>
  <c r="I681" i="5"/>
  <c r="K681" i="5"/>
  <c r="J681" i="5"/>
  <c r="J679" i="5"/>
  <c r="I671" i="5"/>
  <c r="J674" i="5"/>
  <c r="K674" i="5"/>
  <c r="I674" i="5"/>
  <c r="J672" i="5"/>
  <c r="K672" i="5"/>
  <c r="I672" i="5"/>
  <c r="I675" i="5"/>
  <c r="J675" i="5"/>
  <c r="K675" i="5"/>
  <c r="I673" i="5"/>
  <c r="J673" i="5"/>
  <c r="K673" i="5"/>
  <c r="K667" i="5"/>
  <c r="I667" i="5"/>
  <c r="J667" i="5"/>
  <c r="I663" i="5"/>
  <c r="K666" i="5"/>
  <c r="I666" i="5"/>
  <c r="J666" i="5"/>
  <c r="I664" i="5"/>
  <c r="J664" i="5"/>
  <c r="K664" i="5"/>
  <c r="J665" i="5"/>
  <c r="J663" i="5"/>
  <c r="K665" i="5"/>
  <c r="I665" i="5"/>
  <c r="J658" i="5"/>
  <c r="K658" i="5"/>
  <c r="I658" i="5"/>
  <c r="I656" i="5"/>
  <c r="K656" i="5"/>
  <c r="J656" i="5"/>
  <c r="I657" i="5"/>
  <c r="K659" i="5"/>
  <c r="I659" i="5"/>
  <c r="J659" i="5"/>
  <c r="I655" i="5"/>
  <c r="K657" i="5"/>
  <c r="J657" i="5"/>
  <c r="J655" i="5"/>
  <c r="I650" i="5"/>
  <c r="J650" i="5"/>
  <c r="K650" i="5"/>
  <c r="I648" i="5"/>
  <c r="J648" i="5"/>
  <c r="K648" i="5"/>
  <c r="I651" i="5"/>
  <c r="J651" i="5"/>
  <c r="K651" i="5"/>
  <c r="I649" i="5"/>
  <c r="I647" i="5"/>
  <c r="K649" i="5"/>
  <c r="J649" i="5"/>
  <c r="K647" i="5"/>
  <c r="I640" i="5"/>
  <c r="J640" i="5"/>
  <c r="K640" i="5"/>
  <c r="I642" i="5"/>
  <c r="J642" i="5"/>
  <c r="K642" i="5"/>
  <c r="I643" i="5"/>
  <c r="J643" i="5"/>
  <c r="K643" i="5"/>
  <c r="K641" i="5"/>
  <c r="J641" i="5"/>
  <c r="K639" i="5"/>
  <c r="I641" i="5"/>
  <c r="J639" i="5"/>
  <c r="I631" i="5"/>
  <c r="K634" i="5"/>
  <c r="J634" i="5"/>
  <c r="I634" i="5"/>
  <c r="J632" i="5"/>
  <c r="I632" i="5"/>
  <c r="K632" i="5"/>
  <c r="I635" i="5"/>
  <c r="K635" i="5"/>
  <c r="J635" i="5"/>
  <c r="J633" i="5"/>
  <c r="K631" i="5"/>
  <c r="I633" i="5"/>
  <c r="J631" i="5"/>
  <c r="K633" i="5"/>
  <c r="J624" i="5"/>
  <c r="I624" i="5"/>
  <c r="K624" i="5"/>
  <c r="K627" i="5"/>
  <c r="J627" i="5"/>
  <c r="I627" i="5"/>
  <c r="I626" i="5"/>
  <c r="J626" i="5"/>
  <c r="K626" i="5"/>
  <c r="I625" i="5"/>
  <c r="K623" i="5"/>
  <c r="I623" i="5"/>
  <c r="K625" i="5"/>
  <c r="J625" i="5"/>
  <c r="I615" i="5"/>
  <c r="K616" i="5"/>
  <c r="I616" i="5"/>
  <c r="J616" i="5"/>
  <c r="J619" i="5"/>
  <c r="K619" i="5"/>
  <c r="I619" i="5"/>
  <c r="K618" i="5"/>
  <c r="I618" i="5"/>
  <c r="J618" i="5"/>
  <c r="I617" i="5"/>
  <c r="K617" i="5"/>
  <c r="J617" i="5"/>
  <c r="J615" i="5"/>
  <c r="I607" i="5"/>
  <c r="I610" i="5"/>
  <c r="J610" i="5"/>
  <c r="K610" i="5"/>
  <c r="J608" i="5"/>
  <c r="K608" i="5"/>
  <c r="I608" i="5"/>
  <c r="I611" i="5"/>
  <c r="J611" i="5"/>
  <c r="K611" i="5"/>
  <c r="I609" i="5"/>
  <c r="K609" i="5"/>
  <c r="J609" i="5"/>
  <c r="I600" i="5"/>
  <c r="J600" i="5"/>
  <c r="K600" i="5"/>
  <c r="I603" i="5"/>
  <c r="J603" i="5"/>
  <c r="K603" i="5"/>
  <c r="K602" i="5"/>
  <c r="I602" i="5"/>
  <c r="J602" i="5"/>
  <c r="J601" i="5"/>
  <c r="J599" i="5"/>
  <c r="K601" i="5"/>
  <c r="I601" i="5"/>
  <c r="I595" i="5"/>
  <c r="J595" i="5"/>
  <c r="K595" i="5"/>
  <c r="I592" i="5"/>
  <c r="J592" i="5"/>
  <c r="K592" i="5"/>
  <c r="J594" i="5"/>
  <c r="K594" i="5"/>
  <c r="I594" i="5"/>
  <c r="I593" i="5"/>
  <c r="I591" i="5"/>
  <c r="K593" i="5"/>
  <c r="J591" i="5"/>
  <c r="J593" i="5"/>
  <c r="I586" i="5"/>
  <c r="J586" i="5"/>
  <c r="K586" i="5"/>
  <c r="J584" i="5"/>
  <c r="I584" i="5"/>
  <c r="K584" i="5"/>
  <c r="I587" i="5"/>
  <c r="J587" i="5"/>
  <c r="K587" i="5"/>
  <c r="I585" i="5"/>
  <c r="I583" i="5"/>
  <c r="K585" i="5"/>
  <c r="K583" i="5"/>
  <c r="J585" i="5"/>
  <c r="I575" i="5"/>
  <c r="K578" i="5"/>
  <c r="I578" i="5"/>
  <c r="J578" i="5"/>
  <c r="J576" i="5"/>
  <c r="K576" i="5"/>
  <c r="I576" i="5"/>
  <c r="J579" i="5"/>
  <c r="K579" i="5"/>
  <c r="I579" i="5"/>
  <c r="K577" i="5"/>
  <c r="J577" i="5"/>
  <c r="I577" i="5"/>
  <c r="K575" i="5"/>
  <c r="J575" i="5"/>
  <c r="J571" i="5"/>
  <c r="I571" i="5"/>
  <c r="K571" i="5"/>
  <c r="K570" i="5"/>
  <c r="J570" i="5"/>
  <c r="I570" i="5"/>
  <c r="I568" i="5"/>
  <c r="K568" i="5"/>
  <c r="J568" i="5"/>
  <c r="J569" i="5"/>
  <c r="I569" i="5"/>
  <c r="J567" i="5"/>
  <c r="I567" i="5"/>
  <c r="K569" i="5"/>
  <c r="K563" i="5"/>
  <c r="I563" i="5"/>
  <c r="J563" i="5"/>
  <c r="I560" i="5"/>
  <c r="J560" i="5"/>
  <c r="K560" i="5"/>
  <c r="J562" i="5"/>
  <c r="I562" i="5"/>
  <c r="K562" i="5"/>
  <c r="I561" i="5"/>
  <c r="I559" i="5"/>
  <c r="K561" i="5"/>
  <c r="J559" i="5"/>
  <c r="J561" i="5"/>
  <c r="J555" i="5"/>
  <c r="K555" i="5"/>
  <c r="I555" i="5"/>
  <c r="I554" i="5"/>
  <c r="J554" i="5"/>
  <c r="K554" i="5"/>
  <c r="K552" i="5"/>
  <c r="I552" i="5"/>
  <c r="J552" i="5"/>
  <c r="I553" i="5"/>
  <c r="J551" i="5"/>
  <c r="J553" i="5"/>
  <c r="K553" i="5"/>
  <c r="I543" i="5"/>
  <c r="J544" i="5"/>
  <c r="K544" i="5"/>
  <c r="I544" i="5"/>
  <c r="I547" i="5"/>
  <c r="J547" i="5"/>
  <c r="K547" i="5"/>
  <c r="I546" i="5"/>
  <c r="J546" i="5"/>
  <c r="K546" i="5"/>
  <c r="J545" i="5"/>
  <c r="I545" i="5"/>
  <c r="K545" i="5"/>
  <c r="I536" i="5"/>
  <c r="J536" i="5"/>
  <c r="K536" i="5"/>
  <c r="I539" i="5"/>
  <c r="J539" i="5"/>
  <c r="K539" i="5"/>
  <c r="K538" i="5"/>
  <c r="I538" i="5"/>
  <c r="J538" i="5"/>
  <c r="I537" i="5"/>
  <c r="J535" i="5"/>
  <c r="K537" i="5"/>
  <c r="J537" i="5"/>
  <c r="I528" i="5"/>
  <c r="J528" i="5"/>
  <c r="K528" i="5"/>
  <c r="K531" i="5"/>
  <c r="J531" i="5"/>
  <c r="I531" i="5"/>
  <c r="J530" i="5"/>
  <c r="K530" i="5"/>
  <c r="I530" i="5"/>
  <c r="I527" i="5"/>
  <c r="J527" i="5"/>
  <c r="K529" i="5"/>
  <c r="J529" i="5"/>
  <c r="J520" i="5"/>
  <c r="I520" i="5"/>
  <c r="K520" i="5"/>
  <c r="I523" i="5"/>
  <c r="J523" i="5"/>
  <c r="K523" i="5"/>
  <c r="I522" i="5"/>
  <c r="J522" i="5"/>
  <c r="K522" i="5"/>
  <c r="I521" i="5"/>
  <c r="I519" i="5"/>
  <c r="K521" i="5"/>
  <c r="J521" i="5"/>
  <c r="K519" i="5"/>
  <c r="J515" i="5"/>
  <c r="I515" i="5"/>
  <c r="K515" i="5"/>
  <c r="I514" i="5"/>
  <c r="J514" i="5"/>
  <c r="K514" i="5"/>
  <c r="I512" i="5"/>
  <c r="K512" i="5"/>
  <c r="J512" i="5"/>
  <c r="K513" i="5"/>
  <c r="J513" i="5"/>
  <c r="K511" i="5"/>
  <c r="J511" i="5"/>
  <c r="I513" i="5"/>
  <c r="I503" i="5"/>
  <c r="I506" i="5"/>
  <c r="J506" i="5"/>
  <c r="K506" i="5"/>
  <c r="K504" i="5"/>
  <c r="I504" i="5"/>
  <c r="J504" i="5"/>
  <c r="J507" i="5"/>
  <c r="K507" i="5"/>
  <c r="I507" i="5"/>
  <c r="J505" i="5"/>
  <c r="K503" i="5"/>
  <c r="I505" i="5"/>
  <c r="J503" i="5"/>
  <c r="K505" i="5"/>
  <c r="J495" i="5"/>
  <c r="K495" i="5"/>
  <c r="I495" i="5"/>
  <c r="J496" i="5"/>
  <c r="K496" i="5"/>
  <c r="I496" i="5"/>
  <c r="I497" i="5"/>
  <c r="I498" i="5"/>
  <c r="J498" i="5"/>
  <c r="K498" i="5"/>
  <c r="K499" i="5"/>
  <c r="I499" i="5"/>
  <c r="J499" i="5"/>
  <c r="K497" i="5"/>
  <c r="J497" i="5"/>
  <c r="I487" i="5"/>
  <c r="K490" i="5"/>
  <c r="I490" i="5"/>
  <c r="J490" i="5"/>
  <c r="K488" i="5"/>
  <c r="J488" i="5"/>
  <c r="I488" i="5"/>
  <c r="J491" i="5"/>
  <c r="K491" i="5"/>
  <c r="I491" i="5"/>
  <c r="I489" i="5"/>
  <c r="J487" i="5"/>
  <c r="K489" i="5"/>
  <c r="J489" i="5"/>
  <c r="I479" i="5"/>
  <c r="J480" i="5"/>
  <c r="K480" i="5"/>
  <c r="I480" i="5"/>
  <c r="I483" i="5"/>
  <c r="J483" i="5"/>
  <c r="K483" i="5"/>
  <c r="I482" i="5"/>
  <c r="J482" i="5"/>
  <c r="K482" i="5"/>
  <c r="I481" i="5"/>
  <c r="J481" i="5"/>
  <c r="K481" i="5"/>
  <c r="I472" i="5"/>
  <c r="J472" i="5"/>
  <c r="K472" i="5"/>
  <c r="I475" i="5"/>
  <c r="J475" i="5"/>
  <c r="K475" i="5"/>
  <c r="K474" i="5"/>
  <c r="I474" i="5"/>
  <c r="J474" i="5"/>
  <c r="I473" i="5"/>
  <c r="J471" i="5"/>
  <c r="K473" i="5"/>
  <c r="J473" i="5"/>
  <c r="I463" i="5"/>
  <c r="J463" i="5"/>
  <c r="I464" i="5"/>
  <c r="J464" i="5"/>
  <c r="K464" i="5"/>
  <c r="J466" i="5"/>
  <c r="K466" i="5"/>
  <c r="I466" i="5"/>
  <c r="K467" i="5"/>
  <c r="I467" i="5"/>
  <c r="J467" i="5"/>
  <c r="I465" i="5"/>
  <c r="J465" i="5"/>
  <c r="K465" i="5"/>
  <c r="I458" i="5"/>
  <c r="J458" i="5"/>
  <c r="K458" i="5"/>
  <c r="I456" i="5"/>
  <c r="J456" i="5"/>
  <c r="K456" i="5"/>
  <c r="I459" i="5"/>
  <c r="K459" i="5"/>
  <c r="J459" i="5"/>
  <c r="I457" i="5"/>
  <c r="J457" i="5"/>
  <c r="I455" i="5"/>
  <c r="K457" i="5"/>
  <c r="K455" i="5"/>
  <c r="J451" i="5"/>
  <c r="K451" i="5"/>
  <c r="I451" i="5"/>
  <c r="I448" i="5"/>
  <c r="K448" i="5"/>
  <c r="J448" i="5"/>
  <c r="I450" i="5"/>
  <c r="J450" i="5"/>
  <c r="K450" i="5"/>
  <c r="K449" i="5"/>
  <c r="J449" i="5"/>
  <c r="K447" i="5"/>
  <c r="I449" i="5"/>
  <c r="J447" i="5"/>
  <c r="I439" i="5"/>
  <c r="J442" i="5"/>
  <c r="I442" i="5"/>
  <c r="K442" i="5"/>
  <c r="I440" i="5"/>
  <c r="J440" i="5"/>
  <c r="K440" i="5"/>
  <c r="I443" i="5"/>
  <c r="J443" i="5"/>
  <c r="K443" i="5"/>
  <c r="J441" i="5"/>
  <c r="I441" i="5"/>
  <c r="K439" i="5"/>
  <c r="J439" i="5"/>
  <c r="K441" i="5"/>
  <c r="I431" i="5"/>
  <c r="I434" i="5"/>
  <c r="J434" i="5"/>
  <c r="K434" i="5"/>
  <c r="I432" i="5"/>
  <c r="J432" i="5"/>
  <c r="K432" i="5"/>
  <c r="K435" i="5"/>
  <c r="I435" i="5"/>
  <c r="J435" i="5"/>
  <c r="I433" i="5"/>
  <c r="K431" i="5"/>
  <c r="J431" i="5"/>
  <c r="K433" i="5"/>
  <c r="J433" i="5"/>
  <c r="K426" i="5"/>
  <c r="I426" i="5"/>
  <c r="J426" i="5"/>
  <c r="K424" i="5"/>
  <c r="I424" i="5"/>
  <c r="J424" i="5"/>
  <c r="J427" i="5"/>
  <c r="K427" i="5"/>
  <c r="I427" i="5"/>
  <c r="K425" i="5"/>
  <c r="I423" i="5"/>
  <c r="J425" i="5"/>
  <c r="I425" i="5"/>
  <c r="I415" i="5"/>
  <c r="I418" i="5"/>
  <c r="K418" i="5"/>
  <c r="J418" i="5"/>
  <c r="J416" i="5"/>
  <c r="K416" i="5"/>
  <c r="I416" i="5"/>
  <c r="I419" i="5"/>
  <c r="J419" i="5"/>
  <c r="K419" i="5"/>
  <c r="J417" i="5"/>
  <c r="K417" i="5"/>
  <c r="I417" i="5"/>
  <c r="I408" i="5"/>
  <c r="J408" i="5"/>
  <c r="K408" i="5"/>
  <c r="I411" i="5"/>
  <c r="J411" i="5"/>
  <c r="K411" i="5"/>
  <c r="K410" i="5"/>
  <c r="I410" i="5"/>
  <c r="J410" i="5"/>
  <c r="K409" i="5"/>
  <c r="J407" i="5"/>
  <c r="J409" i="5"/>
  <c r="I409" i="5"/>
  <c r="J402" i="5"/>
  <c r="K402" i="5"/>
  <c r="I402" i="5"/>
  <c r="I400" i="5"/>
  <c r="J400" i="5"/>
  <c r="K400" i="5"/>
  <c r="K403" i="5"/>
  <c r="J403" i="5"/>
  <c r="I403" i="5"/>
  <c r="J401" i="5"/>
  <c r="I399" i="5"/>
  <c r="J399" i="5"/>
  <c r="I401" i="5"/>
  <c r="K401" i="5"/>
  <c r="I394" i="5"/>
  <c r="J394" i="5"/>
  <c r="K394" i="5"/>
  <c r="J392" i="5"/>
  <c r="K392" i="5"/>
  <c r="I392" i="5"/>
  <c r="K395" i="5"/>
  <c r="I395" i="5"/>
  <c r="J395" i="5"/>
  <c r="J393" i="5"/>
  <c r="I391" i="5"/>
  <c r="K393" i="5"/>
  <c r="I393" i="5"/>
  <c r="K391" i="5"/>
  <c r="I383" i="5"/>
  <c r="J384" i="5"/>
  <c r="K384" i="5"/>
  <c r="I384" i="5"/>
  <c r="I387" i="5"/>
  <c r="J387" i="5"/>
  <c r="K387" i="5"/>
  <c r="I386" i="5"/>
  <c r="K386" i="5"/>
  <c r="J386" i="5"/>
  <c r="K385" i="5"/>
  <c r="J385" i="5"/>
  <c r="K383" i="5"/>
  <c r="I385" i="5"/>
  <c r="J383" i="5"/>
  <c r="I375" i="5"/>
  <c r="J378" i="5"/>
  <c r="K378" i="5"/>
  <c r="I378" i="5"/>
  <c r="I376" i="5"/>
  <c r="K376" i="5"/>
  <c r="J376" i="5"/>
  <c r="I379" i="5"/>
  <c r="J379" i="5"/>
  <c r="K379" i="5"/>
  <c r="J377" i="5"/>
  <c r="K375" i="5"/>
  <c r="I377" i="5"/>
  <c r="J375" i="5"/>
  <c r="K377" i="5"/>
  <c r="I368" i="5"/>
  <c r="K368" i="5"/>
  <c r="J368" i="5"/>
  <c r="K371" i="5"/>
  <c r="I371" i="5"/>
  <c r="J371" i="5"/>
  <c r="I370" i="5"/>
  <c r="K370" i="5"/>
  <c r="J370" i="5"/>
  <c r="I369" i="5"/>
  <c r="I367" i="5"/>
  <c r="K369" i="5"/>
  <c r="K367" i="5"/>
  <c r="J369" i="5"/>
  <c r="I362" i="5"/>
  <c r="K362" i="5"/>
  <c r="J362" i="5"/>
  <c r="K360" i="5"/>
  <c r="I360" i="5"/>
  <c r="J360" i="5"/>
  <c r="J363" i="5"/>
  <c r="K363" i="5"/>
  <c r="I363" i="5"/>
  <c r="I361" i="5"/>
  <c r="K361" i="5"/>
  <c r="J361" i="5"/>
  <c r="I359" i="5"/>
  <c r="I351" i="5"/>
  <c r="J352" i="5"/>
  <c r="K352" i="5"/>
  <c r="I352" i="5"/>
  <c r="I355" i="5"/>
  <c r="J355" i="5"/>
  <c r="K355" i="5"/>
  <c r="J354" i="5"/>
  <c r="I354" i="5"/>
  <c r="K354" i="5"/>
  <c r="J353" i="5"/>
  <c r="I353" i="5"/>
  <c r="K353" i="5"/>
  <c r="I344" i="5"/>
  <c r="J344" i="5"/>
  <c r="K344" i="5"/>
  <c r="I347" i="5"/>
  <c r="K347" i="5"/>
  <c r="J347" i="5"/>
  <c r="K346" i="5"/>
  <c r="I346" i="5"/>
  <c r="J346" i="5"/>
  <c r="K345" i="5"/>
  <c r="J343" i="5"/>
  <c r="J345" i="5"/>
  <c r="I345" i="5"/>
  <c r="K336" i="5"/>
  <c r="I336" i="5"/>
  <c r="J336" i="5"/>
  <c r="I339" i="5"/>
  <c r="K339" i="5"/>
  <c r="J339" i="5"/>
  <c r="J338" i="5"/>
  <c r="K338" i="5"/>
  <c r="I338" i="5"/>
  <c r="I337" i="5"/>
  <c r="I335" i="5"/>
  <c r="J335" i="5"/>
  <c r="K337" i="5"/>
  <c r="J337" i="5"/>
  <c r="I330" i="5"/>
  <c r="J330" i="5"/>
  <c r="K330" i="5"/>
  <c r="I328" i="5"/>
  <c r="J328" i="5"/>
  <c r="K328" i="5"/>
  <c r="I331" i="5"/>
  <c r="K331" i="5"/>
  <c r="J331" i="5"/>
  <c r="I329" i="5"/>
  <c r="I327" i="5"/>
  <c r="K329" i="5"/>
  <c r="J329" i="5"/>
  <c r="K327" i="5"/>
  <c r="I319" i="5"/>
  <c r="I322" i="5"/>
  <c r="K322" i="5"/>
  <c r="J322" i="5"/>
  <c r="I320" i="5"/>
  <c r="J320" i="5"/>
  <c r="K320" i="5"/>
  <c r="I323" i="5"/>
  <c r="J323" i="5"/>
  <c r="K323" i="5"/>
  <c r="K321" i="5"/>
  <c r="J321" i="5"/>
  <c r="I321" i="5"/>
  <c r="K319" i="5"/>
  <c r="J319" i="5"/>
  <c r="I311" i="5"/>
  <c r="I312" i="5"/>
  <c r="K312" i="5"/>
  <c r="J312" i="5"/>
  <c r="J315" i="5"/>
  <c r="I315" i="5"/>
  <c r="K315" i="5"/>
  <c r="J313" i="5"/>
  <c r="I314" i="5"/>
  <c r="J314" i="5"/>
  <c r="K314" i="5"/>
  <c r="I313" i="5"/>
  <c r="J311" i="5"/>
  <c r="K311" i="5"/>
  <c r="K313" i="5"/>
  <c r="I303" i="5"/>
  <c r="I306" i="5"/>
  <c r="K306" i="5"/>
  <c r="J306" i="5"/>
  <c r="J304" i="5"/>
  <c r="K304" i="5"/>
  <c r="I304" i="5"/>
  <c r="K307" i="5"/>
  <c r="I307" i="5"/>
  <c r="J307" i="5"/>
  <c r="I305" i="5"/>
  <c r="K303" i="5"/>
  <c r="J303" i="5"/>
  <c r="K305" i="5"/>
  <c r="J305" i="5"/>
  <c r="I295" i="5"/>
  <c r="J298" i="5"/>
  <c r="K298" i="5"/>
  <c r="I298" i="5"/>
  <c r="K296" i="5"/>
  <c r="I296" i="5"/>
  <c r="J296" i="5"/>
  <c r="J299" i="5"/>
  <c r="K299" i="5"/>
  <c r="I299" i="5"/>
  <c r="I297" i="5"/>
  <c r="J295" i="5"/>
  <c r="J297" i="5"/>
  <c r="K297" i="5"/>
  <c r="I291" i="5"/>
  <c r="J291" i="5"/>
  <c r="K291" i="5"/>
  <c r="J287" i="5"/>
  <c r="J288" i="5"/>
  <c r="K288" i="5"/>
  <c r="I288" i="5"/>
  <c r="J289" i="5"/>
  <c r="I290" i="5"/>
  <c r="J290" i="5"/>
  <c r="K290" i="5"/>
  <c r="I289" i="5"/>
  <c r="K289" i="5"/>
  <c r="K282" i="5"/>
  <c r="I282" i="5"/>
  <c r="J282" i="5"/>
  <c r="I280" i="5"/>
  <c r="J280" i="5"/>
  <c r="K280" i="5"/>
  <c r="I283" i="5"/>
  <c r="J283" i="5"/>
  <c r="K283" i="5"/>
  <c r="I281" i="5"/>
  <c r="J279" i="5"/>
  <c r="K281" i="5"/>
  <c r="J281" i="5"/>
  <c r="I275" i="5"/>
  <c r="J275" i="5"/>
  <c r="K275" i="5"/>
  <c r="J274" i="5"/>
  <c r="K274" i="5"/>
  <c r="I274" i="5"/>
  <c r="K272" i="5"/>
  <c r="I272" i="5"/>
  <c r="J272" i="5"/>
  <c r="I273" i="5"/>
  <c r="I271" i="5"/>
  <c r="J271" i="5"/>
  <c r="J273" i="5"/>
  <c r="K273" i="5"/>
  <c r="J264" i="5"/>
  <c r="I264" i="5"/>
  <c r="K264" i="5"/>
  <c r="K267" i="5"/>
  <c r="J267" i="5"/>
  <c r="I267" i="5"/>
  <c r="I266" i="5"/>
  <c r="J266" i="5"/>
  <c r="K266" i="5"/>
  <c r="I265" i="5"/>
  <c r="I263" i="5"/>
  <c r="K265" i="5"/>
  <c r="J265" i="5"/>
  <c r="K263" i="5"/>
  <c r="I255" i="5"/>
  <c r="K256" i="5"/>
  <c r="I256" i="5"/>
  <c r="J256" i="5"/>
  <c r="I259" i="5"/>
  <c r="J259" i="5"/>
  <c r="K259" i="5"/>
  <c r="K258" i="5"/>
  <c r="I258" i="5"/>
  <c r="J258" i="5"/>
  <c r="K257" i="5"/>
  <c r="J257" i="5"/>
  <c r="K255" i="5"/>
  <c r="I257" i="5"/>
  <c r="J255" i="5"/>
  <c r="I247" i="5"/>
  <c r="I248" i="5"/>
  <c r="J248" i="5"/>
  <c r="K248" i="5"/>
  <c r="J251" i="5"/>
  <c r="I251" i="5"/>
  <c r="K251" i="5"/>
  <c r="I250" i="5"/>
  <c r="J250" i="5"/>
  <c r="K250" i="5"/>
  <c r="J249" i="5"/>
  <c r="I249" i="5"/>
  <c r="J247" i="5"/>
  <c r="K247" i="5"/>
  <c r="K249" i="5"/>
  <c r="K243" i="5"/>
  <c r="I243" i="5"/>
  <c r="J243" i="5"/>
  <c r="J240" i="5"/>
  <c r="K240" i="5"/>
  <c r="I240" i="5"/>
  <c r="I241" i="5"/>
  <c r="I242" i="5"/>
  <c r="K242" i="5"/>
  <c r="J242" i="5"/>
  <c r="J239" i="5"/>
  <c r="I239" i="5"/>
  <c r="K241" i="5"/>
  <c r="J241" i="5"/>
  <c r="I231" i="5"/>
  <c r="I234" i="5"/>
  <c r="J234" i="5"/>
  <c r="K234" i="5"/>
  <c r="K232" i="5"/>
  <c r="J232" i="5"/>
  <c r="I232" i="5"/>
  <c r="J235" i="5"/>
  <c r="K235" i="5"/>
  <c r="I235" i="5"/>
  <c r="I233" i="5"/>
  <c r="K233" i="5"/>
  <c r="J233" i="5"/>
  <c r="J231" i="5"/>
  <c r="I227" i="5"/>
  <c r="J227" i="5"/>
  <c r="K227" i="5"/>
  <c r="J223" i="5"/>
  <c r="J224" i="5"/>
  <c r="K224" i="5"/>
  <c r="I224" i="5"/>
  <c r="I226" i="5"/>
  <c r="J226" i="5"/>
  <c r="K226" i="5"/>
  <c r="J225" i="5"/>
  <c r="I225" i="5"/>
  <c r="K225" i="5"/>
  <c r="J215" i="5"/>
  <c r="I216" i="5"/>
  <c r="J216" i="5"/>
  <c r="K216" i="5"/>
  <c r="K218" i="5"/>
  <c r="I218" i="5"/>
  <c r="J218" i="5"/>
  <c r="I219" i="5"/>
  <c r="J219" i="5"/>
  <c r="K219" i="5"/>
  <c r="I217" i="5"/>
  <c r="K217" i="5"/>
  <c r="J217" i="5"/>
  <c r="K207" i="5"/>
  <c r="J207" i="5"/>
  <c r="I207" i="5"/>
  <c r="I208" i="5"/>
  <c r="K208" i="5"/>
  <c r="J208" i="5"/>
  <c r="K209" i="5"/>
  <c r="J210" i="5"/>
  <c r="I210" i="5"/>
  <c r="K210" i="5"/>
  <c r="I211" i="5"/>
  <c r="J211" i="5"/>
  <c r="K211" i="5"/>
  <c r="J209" i="5"/>
  <c r="I209" i="5"/>
  <c r="I200" i="5"/>
  <c r="K200" i="5"/>
  <c r="J200" i="5"/>
  <c r="J203" i="5"/>
  <c r="I203" i="5"/>
  <c r="K203" i="5"/>
  <c r="I202" i="5"/>
  <c r="J202" i="5"/>
  <c r="K202" i="5"/>
  <c r="I201" i="5"/>
  <c r="I199" i="5"/>
  <c r="K201" i="5"/>
  <c r="J201" i="5"/>
  <c r="K199" i="5"/>
  <c r="I191" i="5"/>
  <c r="I192" i="5"/>
  <c r="J192" i="5"/>
  <c r="K192" i="5"/>
  <c r="K195" i="5"/>
  <c r="J195" i="5"/>
  <c r="I195" i="5"/>
  <c r="I194" i="5"/>
  <c r="J194" i="5"/>
  <c r="K194" i="5"/>
  <c r="K193" i="5"/>
  <c r="I193" i="5"/>
  <c r="J193" i="5"/>
  <c r="K191" i="5"/>
  <c r="J191" i="5"/>
  <c r="J187" i="5"/>
  <c r="I187" i="5"/>
  <c r="K187" i="5"/>
  <c r="J186" i="5"/>
  <c r="I186" i="5"/>
  <c r="K186" i="5"/>
  <c r="J184" i="5"/>
  <c r="I184" i="5"/>
  <c r="K184" i="5"/>
  <c r="J185" i="5"/>
  <c r="I185" i="5"/>
  <c r="K183" i="5"/>
  <c r="J183" i="5"/>
  <c r="K185" i="5"/>
  <c r="I178" i="5"/>
  <c r="K178" i="5"/>
  <c r="J178" i="5"/>
  <c r="J176" i="5"/>
  <c r="K176" i="5"/>
  <c r="I176" i="5"/>
  <c r="K179" i="5"/>
  <c r="I179" i="5"/>
  <c r="J179" i="5"/>
  <c r="I177" i="5"/>
  <c r="J175" i="5"/>
  <c r="I175" i="5"/>
  <c r="K177" i="5"/>
  <c r="J177" i="5"/>
  <c r="I170" i="5"/>
  <c r="J170" i="5"/>
  <c r="K170" i="5"/>
  <c r="K168" i="5"/>
  <c r="I168" i="5"/>
  <c r="J168" i="5"/>
  <c r="J171" i="5"/>
  <c r="K171" i="5"/>
  <c r="I171" i="5"/>
  <c r="I169" i="5"/>
  <c r="I167" i="5"/>
  <c r="J169" i="5"/>
  <c r="K169" i="5"/>
  <c r="I159" i="5"/>
  <c r="I162" i="5"/>
  <c r="J162" i="5"/>
  <c r="K162" i="5"/>
  <c r="J160" i="5"/>
  <c r="K160" i="5"/>
  <c r="I160" i="5"/>
  <c r="I163" i="5"/>
  <c r="J163" i="5"/>
  <c r="K163" i="5"/>
  <c r="J161" i="5"/>
  <c r="I161" i="5"/>
  <c r="K161" i="5"/>
  <c r="K154" i="5"/>
  <c r="I154" i="5"/>
  <c r="J154" i="5"/>
  <c r="I152" i="5"/>
  <c r="J152" i="5"/>
  <c r="K152" i="5"/>
  <c r="K155" i="5"/>
  <c r="I155" i="5"/>
  <c r="J155" i="5"/>
  <c r="K153" i="5"/>
  <c r="J151" i="5"/>
  <c r="J153" i="5"/>
  <c r="I153" i="5"/>
  <c r="J146" i="5"/>
  <c r="K146" i="5"/>
  <c r="I146" i="5"/>
  <c r="I144" i="5"/>
  <c r="J144" i="5"/>
  <c r="K144" i="5"/>
  <c r="J147" i="5"/>
  <c r="K147" i="5"/>
  <c r="I147" i="5"/>
  <c r="K145" i="5"/>
  <c r="I143" i="5"/>
  <c r="J143" i="5"/>
  <c r="I145" i="5"/>
  <c r="J145" i="5"/>
  <c r="J139" i="5"/>
  <c r="I139" i="5"/>
  <c r="K139" i="5"/>
  <c r="I136" i="5"/>
  <c r="J136" i="5"/>
  <c r="K136" i="5"/>
  <c r="I138" i="5"/>
  <c r="J138" i="5"/>
  <c r="K138" i="5"/>
  <c r="I137" i="5"/>
  <c r="J137" i="5"/>
  <c r="I135" i="5"/>
  <c r="K137" i="5"/>
  <c r="K135" i="5"/>
  <c r="I127" i="5"/>
  <c r="I130" i="5"/>
  <c r="J130" i="5"/>
  <c r="K130" i="5"/>
  <c r="K131" i="5"/>
  <c r="J131" i="5"/>
  <c r="I131" i="5"/>
  <c r="I128" i="5"/>
  <c r="J128" i="5"/>
  <c r="K128" i="5"/>
  <c r="K129" i="5"/>
  <c r="J129" i="5"/>
  <c r="K127" i="5"/>
  <c r="J127" i="5"/>
  <c r="I129" i="5"/>
  <c r="I119" i="5"/>
  <c r="J120" i="5"/>
  <c r="K120" i="5"/>
  <c r="I120" i="5"/>
  <c r="I123" i="5"/>
  <c r="J123" i="5"/>
  <c r="K123" i="5"/>
  <c r="J122" i="5"/>
  <c r="K122" i="5"/>
  <c r="I122" i="5"/>
  <c r="J121" i="5"/>
  <c r="K119" i="5"/>
  <c r="I121" i="5"/>
  <c r="J119" i="5"/>
  <c r="K121" i="5"/>
  <c r="K115" i="5"/>
  <c r="I115" i="5"/>
  <c r="J115" i="5"/>
  <c r="I114" i="5"/>
  <c r="J114" i="5"/>
  <c r="K114" i="5"/>
  <c r="J112" i="5"/>
  <c r="I112" i="5"/>
  <c r="K112" i="5"/>
  <c r="I113" i="5"/>
  <c r="I111" i="5"/>
  <c r="K113" i="5"/>
  <c r="K111" i="5"/>
  <c r="J113" i="5"/>
  <c r="I103" i="5"/>
  <c r="K104" i="5"/>
  <c r="I104" i="5"/>
  <c r="J104" i="5"/>
  <c r="J107" i="5"/>
  <c r="K107" i="5"/>
  <c r="I107" i="5"/>
  <c r="I105" i="5"/>
  <c r="I106" i="5"/>
  <c r="J106" i="5"/>
  <c r="K106" i="5"/>
  <c r="J103" i="5"/>
  <c r="J105" i="5"/>
  <c r="K105" i="5"/>
  <c r="I95" i="5"/>
  <c r="J96" i="5"/>
  <c r="K96" i="5"/>
  <c r="I96" i="5"/>
  <c r="I99" i="5"/>
  <c r="J99" i="5"/>
  <c r="K99" i="5"/>
  <c r="I98" i="5"/>
  <c r="J98" i="5"/>
  <c r="K98" i="5"/>
  <c r="J97" i="5"/>
  <c r="I97" i="5"/>
  <c r="K97" i="5"/>
  <c r="K90" i="5"/>
  <c r="J90" i="5"/>
  <c r="I90" i="5"/>
  <c r="I91" i="5"/>
  <c r="K91" i="5"/>
  <c r="J91" i="5"/>
  <c r="I87" i="5"/>
  <c r="I88" i="5"/>
  <c r="J88" i="5"/>
  <c r="K88" i="5"/>
  <c r="K89" i="5"/>
  <c r="J87" i="5"/>
  <c r="J89" i="5"/>
  <c r="I89" i="5"/>
  <c r="J83" i="5"/>
  <c r="K83" i="5"/>
  <c r="I83" i="5"/>
  <c r="J81" i="5"/>
  <c r="J82" i="5"/>
  <c r="K82" i="5"/>
  <c r="I82" i="5"/>
  <c r="I80" i="5"/>
  <c r="J80" i="5"/>
  <c r="K80" i="5"/>
  <c r="I79" i="5"/>
  <c r="J79" i="5"/>
  <c r="K81" i="5"/>
  <c r="I81" i="5"/>
  <c r="I74" i="5"/>
  <c r="J74" i="5"/>
  <c r="K74" i="5"/>
  <c r="K72" i="5"/>
  <c r="J72" i="5"/>
  <c r="I72" i="5"/>
  <c r="K75" i="5"/>
  <c r="I75" i="5"/>
  <c r="J75" i="5"/>
  <c r="I73" i="5"/>
  <c r="I71" i="5"/>
  <c r="K73" i="5"/>
  <c r="J73" i="5"/>
  <c r="K71" i="5"/>
  <c r="I63" i="5"/>
  <c r="I64" i="5"/>
  <c r="J64" i="5"/>
  <c r="K64" i="5"/>
  <c r="J67" i="5"/>
  <c r="K67" i="5"/>
  <c r="I67" i="5"/>
  <c r="I66" i="5"/>
  <c r="J66" i="5"/>
  <c r="K66" i="5"/>
  <c r="K65" i="5"/>
  <c r="I65" i="5"/>
  <c r="J65" i="5"/>
  <c r="K63" i="5"/>
  <c r="J63" i="5"/>
  <c r="I55" i="5"/>
  <c r="J58" i="5"/>
  <c r="I58" i="5"/>
  <c r="K58" i="5"/>
  <c r="J59" i="5"/>
  <c r="I59" i="5"/>
  <c r="K59" i="5"/>
  <c r="J56" i="5"/>
  <c r="K56" i="5"/>
  <c r="I56" i="5"/>
  <c r="J57" i="5"/>
  <c r="K55" i="5"/>
  <c r="I57" i="5"/>
  <c r="J55" i="5"/>
  <c r="K57" i="5"/>
  <c r="K50" i="5"/>
  <c r="I50" i="5"/>
  <c r="J50" i="5"/>
  <c r="I48" i="5"/>
  <c r="J48" i="5"/>
  <c r="K48" i="5"/>
  <c r="K51" i="5"/>
  <c r="I51" i="5"/>
  <c r="J51" i="5"/>
  <c r="I49" i="5"/>
  <c r="K47" i="5"/>
  <c r="I47" i="5"/>
  <c r="K49" i="5"/>
  <c r="J49" i="5"/>
  <c r="I42" i="5"/>
  <c r="J42" i="5"/>
  <c r="K42" i="5"/>
  <c r="J43" i="5"/>
  <c r="K43" i="5"/>
  <c r="I43" i="5"/>
  <c r="I41" i="5"/>
  <c r="K40" i="5"/>
  <c r="I40" i="5"/>
  <c r="J40" i="5"/>
  <c r="J39" i="5"/>
  <c r="J41" i="5"/>
  <c r="K41" i="5"/>
  <c r="I31" i="5"/>
  <c r="I34" i="5"/>
  <c r="J34" i="5"/>
  <c r="K34" i="5"/>
  <c r="J32" i="5"/>
  <c r="K32" i="5"/>
  <c r="I32" i="5"/>
  <c r="I35" i="5"/>
  <c r="J35" i="5"/>
  <c r="K35" i="5"/>
  <c r="I33" i="5"/>
  <c r="K33" i="5"/>
  <c r="J33" i="5"/>
  <c r="I23" i="5"/>
  <c r="K26" i="5"/>
  <c r="I26" i="5"/>
  <c r="J26" i="5"/>
  <c r="I24" i="5"/>
  <c r="J24" i="5"/>
  <c r="K24" i="5"/>
  <c r="K27" i="5"/>
  <c r="I27" i="5"/>
  <c r="J27" i="5"/>
  <c r="K25" i="5"/>
  <c r="J25" i="5"/>
  <c r="I25" i="5"/>
  <c r="K16" i="5"/>
  <c r="I16" i="5"/>
  <c r="J16" i="5"/>
  <c r="K15" i="5"/>
  <c r="I15" i="5"/>
  <c r="J15" i="5"/>
  <c r="I17" i="5"/>
  <c r="J17" i="5"/>
  <c r="K17" i="5"/>
  <c r="K19" i="5"/>
  <c r="J19" i="5"/>
  <c r="I19" i="5"/>
  <c r="I18" i="5"/>
  <c r="K18" i="5"/>
  <c r="J7" i="5"/>
  <c r="K7" i="5"/>
  <c r="I7" i="5"/>
  <c r="I8" i="5"/>
  <c r="J8" i="5"/>
  <c r="K8" i="5"/>
  <c r="I10" i="5"/>
  <c r="K10" i="5"/>
  <c r="J10" i="5"/>
  <c r="J11" i="5"/>
  <c r="I11" i="5"/>
  <c r="K11" i="5"/>
  <c r="K9" i="5"/>
  <c r="I9" i="5"/>
  <c r="G731" i="4"/>
  <c r="F731" i="4"/>
  <c r="E731" i="4"/>
  <c r="D731" i="4"/>
  <c r="C731" i="4"/>
  <c r="G730" i="4"/>
  <c r="F730" i="4"/>
  <c r="E730" i="4"/>
  <c r="D730" i="4"/>
  <c r="C730" i="4"/>
  <c r="G729" i="4"/>
  <c r="F729" i="4"/>
  <c r="E729" i="4"/>
  <c r="D729" i="4"/>
  <c r="C729" i="4"/>
  <c r="G728" i="4"/>
  <c r="F728" i="4"/>
  <c r="E728" i="4"/>
  <c r="D728" i="4"/>
  <c r="C728" i="4"/>
  <c r="G727" i="4"/>
  <c r="F727" i="4"/>
  <c r="E727" i="4"/>
  <c r="D727" i="4"/>
  <c r="C727" i="4"/>
  <c r="G723" i="4"/>
  <c r="F723" i="4"/>
  <c r="E723" i="4"/>
  <c r="D723" i="4"/>
  <c r="C723" i="4"/>
  <c r="G722" i="4"/>
  <c r="F722" i="4"/>
  <c r="E722" i="4"/>
  <c r="D722" i="4"/>
  <c r="C722" i="4"/>
  <c r="G721" i="4"/>
  <c r="F721" i="4"/>
  <c r="E721" i="4"/>
  <c r="D721" i="4"/>
  <c r="C721" i="4"/>
  <c r="G720" i="4"/>
  <c r="F720" i="4"/>
  <c r="E720" i="4"/>
  <c r="D720" i="4"/>
  <c r="C720" i="4"/>
  <c r="G719" i="4"/>
  <c r="F719" i="4"/>
  <c r="E719" i="4"/>
  <c r="D719" i="4"/>
  <c r="C719" i="4"/>
  <c r="G715" i="4"/>
  <c r="F715" i="4"/>
  <c r="E715" i="4"/>
  <c r="D715" i="4"/>
  <c r="C715" i="4"/>
  <c r="G714" i="4"/>
  <c r="F714" i="4"/>
  <c r="E714" i="4"/>
  <c r="D714" i="4"/>
  <c r="C714" i="4"/>
  <c r="G713" i="4"/>
  <c r="F713" i="4"/>
  <c r="E713" i="4"/>
  <c r="D713" i="4"/>
  <c r="C713" i="4"/>
  <c r="G712" i="4"/>
  <c r="F712" i="4"/>
  <c r="E712" i="4"/>
  <c r="D712" i="4"/>
  <c r="C712" i="4"/>
  <c r="G711" i="4"/>
  <c r="F711" i="4"/>
  <c r="E711" i="4"/>
  <c r="D711" i="4"/>
  <c r="C711" i="4"/>
  <c r="G707" i="4"/>
  <c r="F707" i="4"/>
  <c r="E707" i="4"/>
  <c r="D707" i="4"/>
  <c r="C707" i="4"/>
  <c r="G706" i="4"/>
  <c r="F706" i="4"/>
  <c r="E706" i="4"/>
  <c r="D706" i="4"/>
  <c r="C706" i="4"/>
  <c r="G705" i="4"/>
  <c r="F705" i="4"/>
  <c r="E705" i="4"/>
  <c r="D705" i="4"/>
  <c r="C705" i="4"/>
  <c r="G704" i="4"/>
  <c r="F704" i="4"/>
  <c r="E704" i="4"/>
  <c r="D704" i="4"/>
  <c r="C704" i="4"/>
  <c r="G703" i="4"/>
  <c r="F703" i="4"/>
  <c r="E703" i="4"/>
  <c r="D703" i="4"/>
  <c r="C703" i="4"/>
  <c r="G699" i="4"/>
  <c r="F699" i="4"/>
  <c r="E699" i="4"/>
  <c r="D699" i="4"/>
  <c r="C699" i="4"/>
  <c r="G698" i="4"/>
  <c r="F698" i="4"/>
  <c r="E698" i="4"/>
  <c r="D698" i="4"/>
  <c r="C698" i="4"/>
  <c r="G697" i="4"/>
  <c r="F697" i="4"/>
  <c r="E697" i="4"/>
  <c r="D697" i="4"/>
  <c r="C697" i="4"/>
  <c r="G696" i="4"/>
  <c r="F696" i="4"/>
  <c r="E696" i="4"/>
  <c r="D696" i="4"/>
  <c r="C696" i="4"/>
  <c r="G695" i="4"/>
  <c r="F695" i="4"/>
  <c r="E695" i="4"/>
  <c r="D695" i="4"/>
  <c r="C695" i="4"/>
  <c r="G691" i="4"/>
  <c r="F691" i="4"/>
  <c r="E691" i="4"/>
  <c r="D691" i="4"/>
  <c r="C691" i="4"/>
  <c r="G690" i="4"/>
  <c r="F690" i="4"/>
  <c r="E690" i="4"/>
  <c r="D690" i="4"/>
  <c r="C690" i="4"/>
  <c r="G689" i="4"/>
  <c r="F689" i="4"/>
  <c r="E689" i="4"/>
  <c r="D689" i="4"/>
  <c r="C689" i="4"/>
  <c r="G688" i="4"/>
  <c r="F688" i="4"/>
  <c r="E688" i="4"/>
  <c r="D688" i="4"/>
  <c r="C688" i="4"/>
  <c r="G687" i="4"/>
  <c r="F687" i="4"/>
  <c r="E687" i="4"/>
  <c r="D687" i="4"/>
  <c r="C687" i="4"/>
  <c r="G683" i="4"/>
  <c r="F683" i="4"/>
  <c r="E683" i="4"/>
  <c r="D683" i="4"/>
  <c r="C683" i="4"/>
  <c r="G682" i="4"/>
  <c r="F682" i="4"/>
  <c r="E682" i="4"/>
  <c r="D682" i="4"/>
  <c r="C682" i="4"/>
  <c r="G681" i="4"/>
  <c r="F681" i="4"/>
  <c r="E681" i="4"/>
  <c r="D681" i="4"/>
  <c r="C681" i="4"/>
  <c r="G680" i="4"/>
  <c r="F680" i="4"/>
  <c r="E680" i="4"/>
  <c r="D680" i="4"/>
  <c r="C680" i="4"/>
  <c r="G679" i="4"/>
  <c r="F679" i="4"/>
  <c r="E679" i="4"/>
  <c r="D679" i="4"/>
  <c r="C679" i="4"/>
  <c r="G675" i="4"/>
  <c r="F675" i="4"/>
  <c r="E675" i="4"/>
  <c r="D675" i="4"/>
  <c r="C675" i="4"/>
  <c r="G674" i="4"/>
  <c r="F674" i="4"/>
  <c r="E674" i="4"/>
  <c r="D674" i="4"/>
  <c r="C674" i="4"/>
  <c r="G673" i="4"/>
  <c r="F673" i="4"/>
  <c r="E673" i="4"/>
  <c r="D673" i="4"/>
  <c r="C673" i="4"/>
  <c r="G672" i="4"/>
  <c r="F672" i="4"/>
  <c r="E672" i="4"/>
  <c r="D672" i="4"/>
  <c r="C672" i="4"/>
  <c r="G671" i="4"/>
  <c r="F671" i="4"/>
  <c r="E671" i="4"/>
  <c r="D671" i="4"/>
  <c r="C671" i="4"/>
  <c r="G667" i="4"/>
  <c r="F667" i="4"/>
  <c r="E667" i="4"/>
  <c r="D667" i="4"/>
  <c r="C667" i="4"/>
  <c r="G666" i="4"/>
  <c r="F666" i="4"/>
  <c r="E666" i="4"/>
  <c r="D666" i="4"/>
  <c r="C666" i="4"/>
  <c r="G665" i="4"/>
  <c r="F665" i="4"/>
  <c r="E665" i="4"/>
  <c r="D665" i="4"/>
  <c r="C665" i="4"/>
  <c r="G664" i="4"/>
  <c r="F664" i="4"/>
  <c r="E664" i="4"/>
  <c r="D664" i="4"/>
  <c r="C664" i="4"/>
  <c r="G663" i="4"/>
  <c r="F663" i="4"/>
  <c r="E663" i="4"/>
  <c r="D663" i="4"/>
  <c r="C663" i="4"/>
  <c r="G659" i="4"/>
  <c r="F659" i="4"/>
  <c r="E659" i="4"/>
  <c r="D659" i="4"/>
  <c r="C659" i="4"/>
  <c r="G658" i="4"/>
  <c r="F658" i="4"/>
  <c r="E658" i="4"/>
  <c r="D658" i="4"/>
  <c r="C658" i="4"/>
  <c r="G657" i="4"/>
  <c r="F657" i="4"/>
  <c r="E657" i="4"/>
  <c r="D657" i="4"/>
  <c r="C657" i="4"/>
  <c r="G656" i="4"/>
  <c r="F656" i="4"/>
  <c r="E656" i="4"/>
  <c r="D656" i="4"/>
  <c r="C656" i="4"/>
  <c r="G655" i="4"/>
  <c r="F655" i="4"/>
  <c r="E655" i="4"/>
  <c r="D655" i="4"/>
  <c r="C655" i="4"/>
  <c r="G651" i="4"/>
  <c r="F651" i="4"/>
  <c r="E651" i="4"/>
  <c r="D651" i="4"/>
  <c r="C651" i="4"/>
  <c r="G650" i="4"/>
  <c r="F650" i="4"/>
  <c r="E650" i="4"/>
  <c r="D650" i="4"/>
  <c r="C650" i="4"/>
  <c r="G649" i="4"/>
  <c r="F649" i="4"/>
  <c r="E649" i="4"/>
  <c r="D649" i="4"/>
  <c r="C649" i="4"/>
  <c r="G648" i="4"/>
  <c r="F648" i="4"/>
  <c r="E648" i="4"/>
  <c r="D648" i="4"/>
  <c r="C648" i="4"/>
  <c r="G647" i="4"/>
  <c r="F647" i="4"/>
  <c r="E647" i="4"/>
  <c r="D647" i="4"/>
  <c r="C647" i="4"/>
  <c r="G643" i="4"/>
  <c r="F643" i="4"/>
  <c r="E643" i="4"/>
  <c r="D643" i="4"/>
  <c r="C643" i="4"/>
  <c r="G642" i="4"/>
  <c r="F642" i="4"/>
  <c r="E642" i="4"/>
  <c r="D642" i="4"/>
  <c r="C642" i="4"/>
  <c r="G641" i="4"/>
  <c r="F641" i="4"/>
  <c r="E641" i="4"/>
  <c r="D641" i="4"/>
  <c r="C641" i="4"/>
  <c r="G640" i="4"/>
  <c r="F640" i="4"/>
  <c r="E640" i="4"/>
  <c r="D640" i="4"/>
  <c r="C640" i="4"/>
  <c r="G639" i="4"/>
  <c r="F639" i="4"/>
  <c r="E639" i="4"/>
  <c r="D639" i="4"/>
  <c r="C639" i="4"/>
  <c r="G635" i="4"/>
  <c r="F635" i="4"/>
  <c r="E635" i="4"/>
  <c r="D635" i="4"/>
  <c r="C635" i="4"/>
  <c r="G634" i="4"/>
  <c r="F634" i="4"/>
  <c r="E634" i="4"/>
  <c r="D634" i="4"/>
  <c r="C634" i="4"/>
  <c r="G633" i="4"/>
  <c r="F633" i="4"/>
  <c r="E633" i="4"/>
  <c r="D633" i="4"/>
  <c r="C633" i="4"/>
  <c r="G632" i="4"/>
  <c r="F632" i="4"/>
  <c r="E632" i="4"/>
  <c r="D632" i="4"/>
  <c r="C632" i="4"/>
  <c r="G631" i="4"/>
  <c r="F631" i="4"/>
  <c r="E631" i="4"/>
  <c r="D631" i="4"/>
  <c r="C631" i="4"/>
  <c r="G627" i="4"/>
  <c r="F627" i="4"/>
  <c r="E627" i="4"/>
  <c r="D627" i="4"/>
  <c r="C627" i="4"/>
  <c r="G626" i="4"/>
  <c r="F626" i="4"/>
  <c r="E626" i="4"/>
  <c r="D626" i="4"/>
  <c r="C626" i="4"/>
  <c r="G625" i="4"/>
  <c r="F625" i="4"/>
  <c r="E625" i="4"/>
  <c r="D625" i="4"/>
  <c r="C625" i="4"/>
  <c r="G624" i="4"/>
  <c r="F624" i="4"/>
  <c r="E624" i="4"/>
  <c r="D624" i="4"/>
  <c r="C624" i="4"/>
  <c r="G623" i="4"/>
  <c r="F623" i="4"/>
  <c r="E623" i="4"/>
  <c r="D623" i="4"/>
  <c r="C623" i="4"/>
  <c r="G619" i="4"/>
  <c r="F619" i="4"/>
  <c r="E619" i="4"/>
  <c r="D619" i="4"/>
  <c r="C619" i="4"/>
  <c r="G618" i="4"/>
  <c r="F618" i="4"/>
  <c r="E618" i="4"/>
  <c r="D618" i="4"/>
  <c r="C618" i="4"/>
  <c r="G617" i="4"/>
  <c r="F617" i="4"/>
  <c r="E617" i="4"/>
  <c r="D617" i="4"/>
  <c r="C617" i="4"/>
  <c r="G616" i="4"/>
  <c r="F616" i="4"/>
  <c r="E616" i="4"/>
  <c r="D616" i="4"/>
  <c r="C616" i="4"/>
  <c r="G615" i="4"/>
  <c r="F615" i="4"/>
  <c r="E615" i="4"/>
  <c r="D615" i="4"/>
  <c r="C615" i="4"/>
  <c r="G611" i="4"/>
  <c r="F611" i="4"/>
  <c r="E611" i="4"/>
  <c r="D611" i="4"/>
  <c r="C611" i="4"/>
  <c r="G610" i="4"/>
  <c r="F610" i="4"/>
  <c r="E610" i="4"/>
  <c r="D610" i="4"/>
  <c r="C610" i="4"/>
  <c r="G609" i="4"/>
  <c r="F609" i="4"/>
  <c r="E609" i="4"/>
  <c r="D609" i="4"/>
  <c r="C609" i="4"/>
  <c r="G608" i="4"/>
  <c r="F608" i="4"/>
  <c r="E608" i="4"/>
  <c r="D608" i="4"/>
  <c r="C608" i="4"/>
  <c r="G607" i="4"/>
  <c r="F607" i="4"/>
  <c r="E607" i="4"/>
  <c r="D607" i="4"/>
  <c r="C607" i="4"/>
  <c r="G603" i="4"/>
  <c r="F603" i="4"/>
  <c r="E603" i="4"/>
  <c r="D603" i="4"/>
  <c r="C603" i="4"/>
  <c r="G602" i="4"/>
  <c r="F602" i="4"/>
  <c r="E602" i="4"/>
  <c r="D602" i="4"/>
  <c r="C602" i="4"/>
  <c r="G601" i="4"/>
  <c r="F601" i="4"/>
  <c r="E601" i="4"/>
  <c r="D601" i="4"/>
  <c r="C601" i="4"/>
  <c r="G600" i="4"/>
  <c r="F600" i="4"/>
  <c r="E600" i="4"/>
  <c r="D600" i="4"/>
  <c r="C600" i="4"/>
  <c r="G599" i="4"/>
  <c r="F599" i="4"/>
  <c r="E599" i="4"/>
  <c r="D599" i="4"/>
  <c r="C599" i="4"/>
  <c r="G595" i="4"/>
  <c r="F595" i="4"/>
  <c r="E595" i="4"/>
  <c r="D595" i="4"/>
  <c r="C595" i="4"/>
  <c r="G594" i="4"/>
  <c r="F594" i="4"/>
  <c r="E594" i="4"/>
  <c r="D594" i="4"/>
  <c r="C594" i="4"/>
  <c r="G593" i="4"/>
  <c r="F593" i="4"/>
  <c r="E593" i="4"/>
  <c r="D593" i="4"/>
  <c r="C593" i="4"/>
  <c r="G592" i="4"/>
  <c r="F592" i="4"/>
  <c r="E592" i="4"/>
  <c r="D592" i="4"/>
  <c r="C592" i="4"/>
  <c r="G591" i="4"/>
  <c r="F591" i="4"/>
  <c r="E591" i="4"/>
  <c r="D591" i="4"/>
  <c r="C591" i="4"/>
  <c r="G587" i="4"/>
  <c r="F587" i="4"/>
  <c r="E587" i="4"/>
  <c r="D587" i="4"/>
  <c r="C587" i="4"/>
  <c r="G586" i="4"/>
  <c r="F586" i="4"/>
  <c r="E586" i="4"/>
  <c r="D586" i="4"/>
  <c r="C586" i="4"/>
  <c r="G585" i="4"/>
  <c r="F585" i="4"/>
  <c r="E585" i="4"/>
  <c r="D585" i="4"/>
  <c r="C585" i="4"/>
  <c r="G584" i="4"/>
  <c r="F584" i="4"/>
  <c r="E584" i="4"/>
  <c r="D584" i="4"/>
  <c r="C584" i="4"/>
  <c r="G583" i="4"/>
  <c r="F583" i="4"/>
  <c r="E583" i="4"/>
  <c r="D583" i="4"/>
  <c r="C583" i="4"/>
  <c r="G579" i="4"/>
  <c r="F579" i="4"/>
  <c r="E579" i="4"/>
  <c r="D579" i="4"/>
  <c r="C579" i="4"/>
  <c r="G578" i="4"/>
  <c r="F578" i="4"/>
  <c r="E578" i="4"/>
  <c r="D578" i="4"/>
  <c r="C578" i="4"/>
  <c r="G577" i="4"/>
  <c r="F577" i="4"/>
  <c r="E577" i="4"/>
  <c r="D577" i="4"/>
  <c r="C577" i="4"/>
  <c r="G576" i="4"/>
  <c r="F576" i="4"/>
  <c r="E576" i="4"/>
  <c r="D576" i="4"/>
  <c r="C576" i="4"/>
  <c r="G575" i="4"/>
  <c r="F575" i="4"/>
  <c r="E575" i="4"/>
  <c r="D575" i="4"/>
  <c r="C575" i="4"/>
  <c r="G571" i="4"/>
  <c r="F571" i="4"/>
  <c r="E571" i="4"/>
  <c r="D571" i="4"/>
  <c r="C571" i="4"/>
  <c r="G570" i="4"/>
  <c r="F570" i="4"/>
  <c r="E570" i="4"/>
  <c r="D570" i="4"/>
  <c r="C570" i="4"/>
  <c r="G569" i="4"/>
  <c r="F569" i="4"/>
  <c r="E569" i="4"/>
  <c r="D569" i="4"/>
  <c r="C569" i="4"/>
  <c r="G568" i="4"/>
  <c r="F568" i="4"/>
  <c r="E568" i="4"/>
  <c r="D568" i="4"/>
  <c r="C568" i="4"/>
  <c r="G567" i="4"/>
  <c r="F567" i="4"/>
  <c r="E567" i="4"/>
  <c r="D567" i="4"/>
  <c r="C567" i="4"/>
  <c r="G563" i="4"/>
  <c r="F563" i="4"/>
  <c r="E563" i="4"/>
  <c r="D563" i="4"/>
  <c r="C563" i="4"/>
  <c r="G562" i="4"/>
  <c r="F562" i="4"/>
  <c r="E562" i="4"/>
  <c r="D562" i="4"/>
  <c r="C562" i="4"/>
  <c r="G561" i="4"/>
  <c r="F561" i="4"/>
  <c r="E561" i="4"/>
  <c r="D561" i="4"/>
  <c r="C561" i="4"/>
  <c r="I561" i="4" s="1"/>
  <c r="G560" i="4"/>
  <c r="F560" i="4"/>
  <c r="E560" i="4"/>
  <c r="D560" i="4"/>
  <c r="C560" i="4"/>
  <c r="G559" i="4"/>
  <c r="F559" i="4"/>
  <c r="E559" i="4"/>
  <c r="D559" i="4"/>
  <c r="C559" i="4"/>
  <c r="G555" i="4"/>
  <c r="F555" i="4"/>
  <c r="E555" i="4"/>
  <c r="D555" i="4"/>
  <c r="C555" i="4"/>
  <c r="G554" i="4"/>
  <c r="F554" i="4"/>
  <c r="E554" i="4"/>
  <c r="D554" i="4"/>
  <c r="C554" i="4"/>
  <c r="G553" i="4"/>
  <c r="F553" i="4"/>
  <c r="E553" i="4"/>
  <c r="D553" i="4"/>
  <c r="C553" i="4"/>
  <c r="G552" i="4"/>
  <c r="F552" i="4"/>
  <c r="E552" i="4"/>
  <c r="D552" i="4"/>
  <c r="C552" i="4"/>
  <c r="G551" i="4"/>
  <c r="F551" i="4"/>
  <c r="E551" i="4"/>
  <c r="D551" i="4"/>
  <c r="C551" i="4"/>
  <c r="G547" i="4"/>
  <c r="F547" i="4"/>
  <c r="E547" i="4"/>
  <c r="D547" i="4"/>
  <c r="C547" i="4"/>
  <c r="G546" i="4"/>
  <c r="F546" i="4"/>
  <c r="E546" i="4"/>
  <c r="D546" i="4"/>
  <c r="C546" i="4"/>
  <c r="G545" i="4"/>
  <c r="F545" i="4"/>
  <c r="E545" i="4"/>
  <c r="J545" i="4" s="1"/>
  <c r="D545" i="4"/>
  <c r="C545" i="4"/>
  <c r="G544" i="4"/>
  <c r="F544" i="4"/>
  <c r="E544" i="4"/>
  <c r="D544" i="4"/>
  <c r="C544" i="4"/>
  <c r="G543" i="4"/>
  <c r="F543" i="4"/>
  <c r="E543" i="4"/>
  <c r="D543" i="4"/>
  <c r="C543" i="4"/>
  <c r="G539" i="4"/>
  <c r="F539" i="4"/>
  <c r="E539" i="4"/>
  <c r="D539" i="4"/>
  <c r="C539" i="4"/>
  <c r="G538" i="4"/>
  <c r="F538" i="4"/>
  <c r="E538" i="4"/>
  <c r="D538" i="4"/>
  <c r="C538" i="4"/>
  <c r="G537" i="4"/>
  <c r="F537" i="4"/>
  <c r="E537" i="4"/>
  <c r="D537" i="4"/>
  <c r="C537" i="4"/>
  <c r="G536" i="4"/>
  <c r="F536" i="4"/>
  <c r="E536" i="4"/>
  <c r="D536" i="4"/>
  <c r="C536" i="4"/>
  <c r="I536" i="4" s="1"/>
  <c r="G535" i="4"/>
  <c r="F535" i="4"/>
  <c r="E535" i="4"/>
  <c r="D535" i="4"/>
  <c r="C535" i="4"/>
  <c r="G531" i="4"/>
  <c r="F531" i="4"/>
  <c r="E531" i="4"/>
  <c r="D531" i="4"/>
  <c r="C531" i="4"/>
  <c r="G530" i="4"/>
  <c r="F530" i="4"/>
  <c r="E530" i="4"/>
  <c r="D530" i="4"/>
  <c r="C530" i="4"/>
  <c r="G529" i="4"/>
  <c r="F529" i="4"/>
  <c r="E529" i="4"/>
  <c r="D529" i="4"/>
  <c r="C529" i="4"/>
  <c r="G528" i="4"/>
  <c r="F528" i="4"/>
  <c r="E528" i="4"/>
  <c r="D528" i="4"/>
  <c r="C528" i="4"/>
  <c r="G527" i="4"/>
  <c r="F527" i="4"/>
  <c r="E527" i="4"/>
  <c r="D527" i="4"/>
  <c r="C527" i="4"/>
  <c r="G523" i="4"/>
  <c r="F523" i="4"/>
  <c r="E523" i="4"/>
  <c r="D523" i="4"/>
  <c r="C523" i="4"/>
  <c r="G522" i="4"/>
  <c r="F522" i="4"/>
  <c r="E522" i="4"/>
  <c r="D522" i="4"/>
  <c r="C522" i="4"/>
  <c r="G521" i="4"/>
  <c r="F521" i="4"/>
  <c r="E521" i="4"/>
  <c r="D521" i="4"/>
  <c r="C521" i="4"/>
  <c r="G520" i="4"/>
  <c r="F520" i="4"/>
  <c r="E520" i="4"/>
  <c r="D520" i="4"/>
  <c r="C520" i="4"/>
  <c r="G519" i="4"/>
  <c r="F519" i="4"/>
  <c r="E519" i="4"/>
  <c r="D519" i="4"/>
  <c r="C519" i="4"/>
  <c r="G515" i="4"/>
  <c r="F515" i="4"/>
  <c r="E515" i="4"/>
  <c r="D515" i="4"/>
  <c r="C515" i="4"/>
  <c r="G514" i="4"/>
  <c r="F514" i="4"/>
  <c r="E514" i="4"/>
  <c r="D514" i="4"/>
  <c r="C514" i="4"/>
  <c r="G513" i="4"/>
  <c r="F513" i="4"/>
  <c r="E513" i="4"/>
  <c r="D513" i="4"/>
  <c r="C513" i="4"/>
  <c r="G512" i="4"/>
  <c r="F512" i="4"/>
  <c r="E512" i="4"/>
  <c r="D512" i="4"/>
  <c r="C512" i="4"/>
  <c r="G511" i="4"/>
  <c r="F511" i="4"/>
  <c r="E511" i="4"/>
  <c r="D511" i="4"/>
  <c r="C511" i="4"/>
  <c r="I511" i="4" s="1"/>
  <c r="G507" i="4"/>
  <c r="F507" i="4"/>
  <c r="E507" i="4"/>
  <c r="D507" i="4"/>
  <c r="C507" i="4"/>
  <c r="G506" i="4"/>
  <c r="F506" i="4"/>
  <c r="E506" i="4"/>
  <c r="D506" i="4"/>
  <c r="C506" i="4"/>
  <c r="G505" i="4"/>
  <c r="F505" i="4"/>
  <c r="E505" i="4"/>
  <c r="D505" i="4"/>
  <c r="C505" i="4"/>
  <c r="G504" i="4"/>
  <c r="F504" i="4"/>
  <c r="E504" i="4"/>
  <c r="D504" i="4"/>
  <c r="C504" i="4"/>
  <c r="G503" i="4"/>
  <c r="F503" i="4"/>
  <c r="E503" i="4"/>
  <c r="D503" i="4"/>
  <c r="C503" i="4"/>
  <c r="G499" i="4"/>
  <c r="F499" i="4"/>
  <c r="E499" i="4"/>
  <c r="D499" i="4"/>
  <c r="C499" i="4"/>
  <c r="G498" i="4"/>
  <c r="F498" i="4"/>
  <c r="E498" i="4"/>
  <c r="D498" i="4"/>
  <c r="C498" i="4"/>
  <c r="G497" i="4"/>
  <c r="F497" i="4"/>
  <c r="E497" i="4"/>
  <c r="D497" i="4"/>
  <c r="C497" i="4"/>
  <c r="G496" i="4"/>
  <c r="F496" i="4"/>
  <c r="E496" i="4"/>
  <c r="D496" i="4"/>
  <c r="C496" i="4"/>
  <c r="G495" i="4"/>
  <c r="F495" i="4"/>
  <c r="E495" i="4"/>
  <c r="D495" i="4"/>
  <c r="C495" i="4"/>
  <c r="G491" i="4"/>
  <c r="F491" i="4"/>
  <c r="E491" i="4"/>
  <c r="D491" i="4"/>
  <c r="C491" i="4"/>
  <c r="G490" i="4"/>
  <c r="F490" i="4"/>
  <c r="E490" i="4"/>
  <c r="D490" i="4"/>
  <c r="C490" i="4"/>
  <c r="G489" i="4"/>
  <c r="F489" i="4"/>
  <c r="E489" i="4"/>
  <c r="D489" i="4"/>
  <c r="C489" i="4"/>
  <c r="G488" i="4"/>
  <c r="F488" i="4"/>
  <c r="E488" i="4"/>
  <c r="D488" i="4"/>
  <c r="C488" i="4"/>
  <c r="G487" i="4"/>
  <c r="F487" i="4"/>
  <c r="E487" i="4"/>
  <c r="D487" i="4"/>
  <c r="C487" i="4"/>
  <c r="G483" i="4"/>
  <c r="F483" i="4"/>
  <c r="E483" i="4"/>
  <c r="D483" i="4"/>
  <c r="C483" i="4"/>
  <c r="G482" i="4"/>
  <c r="F482" i="4"/>
  <c r="E482" i="4"/>
  <c r="D482" i="4"/>
  <c r="C482" i="4"/>
  <c r="G481" i="4"/>
  <c r="F481" i="4"/>
  <c r="E481" i="4"/>
  <c r="D481" i="4"/>
  <c r="C481" i="4"/>
  <c r="G480" i="4"/>
  <c r="F480" i="4"/>
  <c r="E480" i="4"/>
  <c r="D480" i="4"/>
  <c r="C480" i="4"/>
  <c r="G479" i="4"/>
  <c r="F479" i="4"/>
  <c r="E479" i="4"/>
  <c r="D479" i="4"/>
  <c r="C479" i="4"/>
  <c r="G475" i="4"/>
  <c r="F475" i="4"/>
  <c r="E475" i="4"/>
  <c r="D475" i="4"/>
  <c r="C475" i="4"/>
  <c r="G474" i="4"/>
  <c r="F474" i="4"/>
  <c r="E474" i="4"/>
  <c r="D474" i="4"/>
  <c r="C474" i="4"/>
  <c r="G473" i="4"/>
  <c r="F473" i="4"/>
  <c r="E473" i="4"/>
  <c r="D473" i="4"/>
  <c r="C473" i="4"/>
  <c r="G472" i="4"/>
  <c r="F472" i="4"/>
  <c r="E472" i="4"/>
  <c r="D472" i="4"/>
  <c r="C472" i="4"/>
  <c r="G471" i="4"/>
  <c r="F471" i="4"/>
  <c r="E471" i="4"/>
  <c r="D471" i="4"/>
  <c r="C471" i="4"/>
  <c r="G467" i="4"/>
  <c r="F467" i="4"/>
  <c r="E467" i="4"/>
  <c r="D467" i="4"/>
  <c r="C467" i="4"/>
  <c r="G466" i="4"/>
  <c r="F466" i="4"/>
  <c r="E466" i="4"/>
  <c r="D466" i="4"/>
  <c r="C466" i="4"/>
  <c r="G465" i="4"/>
  <c r="F465" i="4"/>
  <c r="E465" i="4"/>
  <c r="D465" i="4"/>
  <c r="C465" i="4"/>
  <c r="G464" i="4"/>
  <c r="F464" i="4"/>
  <c r="E464" i="4"/>
  <c r="D464" i="4"/>
  <c r="C464" i="4"/>
  <c r="G463" i="4"/>
  <c r="F463" i="4"/>
  <c r="E463" i="4"/>
  <c r="D463" i="4"/>
  <c r="C463" i="4"/>
  <c r="G459" i="4"/>
  <c r="F459" i="4"/>
  <c r="E459" i="4"/>
  <c r="D459" i="4"/>
  <c r="C459" i="4"/>
  <c r="K459" i="4" s="1"/>
  <c r="G458" i="4"/>
  <c r="F458" i="4"/>
  <c r="E458" i="4"/>
  <c r="D458" i="4"/>
  <c r="C458" i="4"/>
  <c r="G457" i="4"/>
  <c r="F457" i="4"/>
  <c r="E457" i="4"/>
  <c r="D457" i="4"/>
  <c r="C457" i="4"/>
  <c r="G456" i="4"/>
  <c r="F456" i="4"/>
  <c r="E456" i="4"/>
  <c r="D456" i="4"/>
  <c r="C456" i="4"/>
  <c r="G455" i="4"/>
  <c r="F455" i="4"/>
  <c r="E455" i="4"/>
  <c r="D455" i="4"/>
  <c r="C455" i="4"/>
  <c r="G451" i="4"/>
  <c r="F451" i="4"/>
  <c r="E451" i="4"/>
  <c r="D451" i="4"/>
  <c r="C451" i="4"/>
  <c r="G450" i="4"/>
  <c r="F450" i="4"/>
  <c r="E450" i="4"/>
  <c r="D450" i="4"/>
  <c r="C450" i="4"/>
  <c r="G449" i="4"/>
  <c r="F449" i="4"/>
  <c r="E449" i="4"/>
  <c r="D449" i="4"/>
  <c r="C449" i="4"/>
  <c r="G448" i="4"/>
  <c r="F448" i="4"/>
  <c r="E448" i="4"/>
  <c r="D448" i="4"/>
  <c r="C448" i="4"/>
  <c r="G447" i="4"/>
  <c r="F447" i="4"/>
  <c r="E447" i="4"/>
  <c r="D447" i="4"/>
  <c r="C447" i="4"/>
  <c r="G443" i="4"/>
  <c r="F443" i="4"/>
  <c r="E443" i="4"/>
  <c r="D443" i="4"/>
  <c r="C443" i="4"/>
  <c r="G442" i="4"/>
  <c r="F442" i="4"/>
  <c r="E442" i="4"/>
  <c r="D442" i="4"/>
  <c r="C442" i="4"/>
  <c r="G441" i="4"/>
  <c r="F441" i="4"/>
  <c r="E441" i="4"/>
  <c r="D441" i="4"/>
  <c r="C441" i="4"/>
  <c r="G440" i="4"/>
  <c r="F440" i="4"/>
  <c r="E440" i="4"/>
  <c r="D440" i="4"/>
  <c r="C440" i="4"/>
  <c r="G439" i="4"/>
  <c r="F439" i="4"/>
  <c r="E439" i="4"/>
  <c r="D439" i="4"/>
  <c r="C439" i="4"/>
  <c r="G435" i="4"/>
  <c r="F435" i="4"/>
  <c r="E435" i="4"/>
  <c r="D435" i="4"/>
  <c r="C435" i="4"/>
  <c r="G434" i="4"/>
  <c r="F434" i="4"/>
  <c r="E434" i="4"/>
  <c r="D434" i="4"/>
  <c r="C434" i="4"/>
  <c r="G433" i="4"/>
  <c r="F433" i="4"/>
  <c r="E433" i="4"/>
  <c r="D433" i="4"/>
  <c r="C433" i="4"/>
  <c r="G432" i="4"/>
  <c r="F432" i="4"/>
  <c r="E432" i="4"/>
  <c r="D432" i="4"/>
  <c r="C432" i="4"/>
  <c r="G431" i="4"/>
  <c r="F431" i="4"/>
  <c r="E431" i="4"/>
  <c r="D431" i="4"/>
  <c r="C431" i="4"/>
  <c r="G427" i="4"/>
  <c r="F427" i="4"/>
  <c r="E427" i="4"/>
  <c r="D427" i="4"/>
  <c r="C427" i="4"/>
  <c r="G426" i="4"/>
  <c r="F426" i="4"/>
  <c r="E426" i="4"/>
  <c r="D426" i="4"/>
  <c r="C426" i="4"/>
  <c r="G425" i="4"/>
  <c r="F425" i="4"/>
  <c r="E425" i="4"/>
  <c r="D425" i="4"/>
  <c r="C425" i="4"/>
  <c r="G424" i="4"/>
  <c r="F424" i="4"/>
  <c r="E424" i="4"/>
  <c r="D424" i="4"/>
  <c r="C424" i="4"/>
  <c r="G423" i="4"/>
  <c r="F423" i="4"/>
  <c r="E423" i="4"/>
  <c r="D423" i="4"/>
  <c r="C423" i="4"/>
  <c r="G419" i="4"/>
  <c r="F419" i="4"/>
  <c r="E419" i="4"/>
  <c r="D419" i="4"/>
  <c r="C419" i="4"/>
  <c r="G418" i="4"/>
  <c r="F418" i="4"/>
  <c r="E418" i="4"/>
  <c r="D418" i="4"/>
  <c r="C418" i="4"/>
  <c r="G417" i="4"/>
  <c r="F417" i="4"/>
  <c r="E417" i="4"/>
  <c r="D417" i="4"/>
  <c r="C417" i="4"/>
  <c r="G416" i="4"/>
  <c r="F416" i="4"/>
  <c r="E416" i="4"/>
  <c r="D416" i="4"/>
  <c r="C416" i="4"/>
  <c r="G415" i="4"/>
  <c r="F415" i="4"/>
  <c r="E415" i="4"/>
  <c r="D415" i="4"/>
  <c r="C415" i="4"/>
  <c r="G411" i="4"/>
  <c r="F411" i="4"/>
  <c r="E411" i="4"/>
  <c r="D411" i="4"/>
  <c r="C411" i="4"/>
  <c r="G410" i="4"/>
  <c r="F410" i="4"/>
  <c r="E410" i="4"/>
  <c r="D410" i="4"/>
  <c r="C410" i="4"/>
  <c r="G409" i="4"/>
  <c r="F409" i="4"/>
  <c r="E409" i="4"/>
  <c r="D409" i="4"/>
  <c r="C409" i="4"/>
  <c r="G408" i="4"/>
  <c r="F408" i="4"/>
  <c r="E408" i="4"/>
  <c r="D408" i="4"/>
  <c r="C408" i="4"/>
  <c r="G407" i="4"/>
  <c r="F407" i="4"/>
  <c r="E407" i="4"/>
  <c r="D407" i="4"/>
  <c r="C407" i="4"/>
  <c r="G403" i="4"/>
  <c r="F403" i="4"/>
  <c r="E403" i="4"/>
  <c r="D403" i="4"/>
  <c r="C403" i="4"/>
  <c r="G402" i="4"/>
  <c r="F402" i="4"/>
  <c r="E402" i="4"/>
  <c r="D402" i="4"/>
  <c r="C402" i="4"/>
  <c r="G401" i="4"/>
  <c r="F401" i="4"/>
  <c r="E401" i="4"/>
  <c r="D401" i="4"/>
  <c r="C401" i="4"/>
  <c r="G400" i="4"/>
  <c r="F400" i="4"/>
  <c r="E400" i="4"/>
  <c r="D400" i="4"/>
  <c r="C400" i="4"/>
  <c r="G399" i="4"/>
  <c r="F399" i="4"/>
  <c r="E399" i="4"/>
  <c r="D399" i="4"/>
  <c r="C399" i="4"/>
  <c r="G395" i="4"/>
  <c r="F395" i="4"/>
  <c r="E395" i="4"/>
  <c r="D395" i="4"/>
  <c r="C395" i="4"/>
  <c r="G394" i="4"/>
  <c r="F394" i="4"/>
  <c r="E394" i="4"/>
  <c r="D394" i="4"/>
  <c r="C394" i="4"/>
  <c r="G393" i="4"/>
  <c r="F393" i="4"/>
  <c r="E393" i="4"/>
  <c r="D393" i="4"/>
  <c r="C393" i="4"/>
  <c r="G392" i="4"/>
  <c r="F392" i="4"/>
  <c r="E392" i="4"/>
  <c r="D392" i="4"/>
  <c r="C392" i="4"/>
  <c r="G391" i="4"/>
  <c r="F391" i="4"/>
  <c r="E391" i="4"/>
  <c r="D391" i="4"/>
  <c r="C391" i="4"/>
  <c r="G387" i="4"/>
  <c r="F387" i="4"/>
  <c r="E387" i="4"/>
  <c r="D387" i="4"/>
  <c r="C387" i="4"/>
  <c r="G386" i="4"/>
  <c r="F386" i="4"/>
  <c r="E386" i="4"/>
  <c r="D386" i="4"/>
  <c r="C386" i="4"/>
  <c r="G385" i="4"/>
  <c r="F385" i="4"/>
  <c r="E385" i="4"/>
  <c r="D385" i="4"/>
  <c r="C385" i="4"/>
  <c r="G384" i="4"/>
  <c r="F384" i="4"/>
  <c r="E384" i="4"/>
  <c r="D384" i="4"/>
  <c r="C384" i="4"/>
  <c r="G383" i="4"/>
  <c r="F383" i="4"/>
  <c r="E383" i="4"/>
  <c r="D383" i="4"/>
  <c r="C383" i="4"/>
  <c r="G379" i="4"/>
  <c r="F379" i="4"/>
  <c r="E379" i="4"/>
  <c r="D379" i="4"/>
  <c r="C379" i="4"/>
  <c r="G378" i="4"/>
  <c r="F378" i="4"/>
  <c r="E378" i="4"/>
  <c r="D378" i="4"/>
  <c r="C378" i="4"/>
  <c r="G377" i="4"/>
  <c r="F377" i="4"/>
  <c r="E377" i="4"/>
  <c r="D377" i="4"/>
  <c r="C377" i="4"/>
  <c r="G376" i="4"/>
  <c r="F376" i="4"/>
  <c r="E376" i="4"/>
  <c r="D376" i="4"/>
  <c r="C376" i="4"/>
  <c r="G375" i="4"/>
  <c r="F375" i="4"/>
  <c r="E375" i="4"/>
  <c r="D375" i="4"/>
  <c r="C375" i="4"/>
  <c r="G371" i="4"/>
  <c r="F371" i="4"/>
  <c r="E371" i="4"/>
  <c r="D371" i="4"/>
  <c r="C371" i="4"/>
  <c r="G370" i="4"/>
  <c r="F370" i="4"/>
  <c r="E370" i="4"/>
  <c r="D370" i="4"/>
  <c r="C370" i="4"/>
  <c r="K370" i="4" s="1"/>
  <c r="G369" i="4"/>
  <c r="F369" i="4"/>
  <c r="E369" i="4"/>
  <c r="D369" i="4"/>
  <c r="C369" i="4"/>
  <c r="G368" i="4"/>
  <c r="F368" i="4"/>
  <c r="E368" i="4"/>
  <c r="D368" i="4"/>
  <c r="C368" i="4"/>
  <c r="G367" i="4"/>
  <c r="F367" i="4"/>
  <c r="E367" i="4"/>
  <c r="D367" i="4"/>
  <c r="C367" i="4"/>
  <c r="G363" i="4"/>
  <c r="F363" i="4"/>
  <c r="E363" i="4"/>
  <c r="D363" i="4"/>
  <c r="C363" i="4"/>
  <c r="G362" i="4"/>
  <c r="F362" i="4"/>
  <c r="E362" i="4"/>
  <c r="D362" i="4"/>
  <c r="C362" i="4"/>
  <c r="G361" i="4"/>
  <c r="F361" i="4"/>
  <c r="E361" i="4"/>
  <c r="D361" i="4"/>
  <c r="C361" i="4"/>
  <c r="G360" i="4"/>
  <c r="F360" i="4"/>
  <c r="E360" i="4"/>
  <c r="D360" i="4"/>
  <c r="C360" i="4"/>
  <c r="G359" i="4"/>
  <c r="F359" i="4"/>
  <c r="E359" i="4"/>
  <c r="D359" i="4"/>
  <c r="C359" i="4"/>
  <c r="G355" i="4"/>
  <c r="F355" i="4"/>
  <c r="E355" i="4"/>
  <c r="D355" i="4"/>
  <c r="C355" i="4"/>
  <c r="G354" i="4"/>
  <c r="F354" i="4"/>
  <c r="E354" i="4"/>
  <c r="D354" i="4"/>
  <c r="C354" i="4"/>
  <c r="G353" i="4"/>
  <c r="F353" i="4"/>
  <c r="E353" i="4"/>
  <c r="D353" i="4"/>
  <c r="C353" i="4"/>
  <c r="G352" i="4"/>
  <c r="F352" i="4"/>
  <c r="E352" i="4"/>
  <c r="D352" i="4"/>
  <c r="C352" i="4"/>
  <c r="G351" i="4"/>
  <c r="F351" i="4"/>
  <c r="E351" i="4"/>
  <c r="D351" i="4"/>
  <c r="C351" i="4"/>
  <c r="G347" i="4"/>
  <c r="F347" i="4"/>
  <c r="E347" i="4"/>
  <c r="D347" i="4"/>
  <c r="C347" i="4"/>
  <c r="G346" i="4"/>
  <c r="F346" i="4"/>
  <c r="E346" i="4"/>
  <c r="D346" i="4"/>
  <c r="C346" i="4"/>
  <c r="G345" i="4"/>
  <c r="F345" i="4"/>
  <c r="E345" i="4"/>
  <c r="D345" i="4"/>
  <c r="C345" i="4"/>
  <c r="G344" i="4"/>
  <c r="F344" i="4"/>
  <c r="E344" i="4"/>
  <c r="D344" i="4"/>
  <c r="C344" i="4"/>
  <c r="G343" i="4"/>
  <c r="F343" i="4"/>
  <c r="E343" i="4"/>
  <c r="D343" i="4"/>
  <c r="C343" i="4"/>
  <c r="G339" i="4"/>
  <c r="F339" i="4"/>
  <c r="E339" i="4"/>
  <c r="D339" i="4"/>
  <c r="C339" i="4"/>
  <c r="G338" i="4"/>
  <c r="F338" i="4"/>
  <c r="E338" i="4"/>
  <c r="D338" i="4"/>
  <c r="C338" i="4"/>
  <c r="G337" i="4"/>
  <c r="F337" i="4"/>
  <c r="E337" i="4"/>
  <c r="D337" i="4"/>
  <c r="C337" i="4"/>
  <c r="G336" i="4"/>
  <c r="F336" i="4"/>
  <c r="E336" i="4"/>
  <c r="D336" i="4"/>
  <c r="C336" i="4"/>
  <c r="G335" i="4"/>
  <c r="F335" i="4"/>
  <c r="E335" i="4"/>
  <c r="D335" i="4"/>
  <c r="C335" i="4"/>
  <c r="G331" i="4"/>
  <c r="F331" i="4"/>
  <c r="E331" i="4"/>
  <c r="D331" i="4"/>
  <c r="C331" i="4"/>
  <c r="G330" i="4"/>
  <c r="F330" i="4"/>
  <c r="E330" i="4"/>
  <c r="D330" i="4"/>
  <c r="C330" i="4"/>
  <c r="G329" i="4"/>
  <c r="F329" i="4"/>
  <c r="E329" i="4"/>
  <c r="D329" i="4"/>
  <c r="C329" i="4"/>
  <c r="G328" i="4"/>
  <c r="F328" i="4"/>
  <c r="E328" i="4"/>
  <c r="D328" i="4"/>
  <c r="C328" i="4"/>
  <c r="G327" i="4"/>
  <c r="F327" i="4"/>
  <c r="E327" i="4"/>
  <c r="D327" i="4"/>
  <c r="C327" i="4"/>
  <c r="G323" i="4"/>
  <c r="F323" i="4"/>
  <c r="E323" i="4"/>
  <c r="D323" i="4"/>
  <c r="C323" i="4"/>
  <c r="G322" i="4"/>
  <c r="F322" i="4"/>
  <c r="E322" i="4"/>
  <c r="D322" i="4"/>
  <c r="C322" i="4"/>
  <c r="G321" i="4"/>
  <c r="F321" i="4"/>
  <c r="E321" i="4"/>
  <c r="D321" i="4"/>
  <c r="C321" i="4"/>
  <c r="G320" i="4"/>
  <c r="F320" i="4"/>
  <c r="E320" i="4"/>
  <c r="D320" i="4"/>
  <c r="C320" i="4"/>
  <c r="G319" i="4"/>
  <c r="F319" i="4"/>
  <c r="E319" i="4"/>
  <c r="D319" i="4"/>
  <c r="C319" i="4"/>
  <c r="G315" i="4"/>
  <c r="F315" i="4"/>
  <c r="E315" i="4"/>
  <c r="D315" i="4"/>
  <c r="C315" i="4"/>
  <c r="G314" i="4"/>
  <c r="F314" i="4"/>
  <c r="E314" i="4"/>
  <c r="D314" i="4"/>
  <c r="C314" i="4"/>
  <c r="G313" i="4"/>
  <c r="F313" i="4"/>
  <c r="E313" i="4"/>
  <c r="D313" i="4"/>
  <c r="C313" i="4"/>
  <c r="G312" i="4"/>
  <c r="F312" i="4"/>
  <c r="E312" i="4"/>
  <c r="D312" i="4"/>
  <c r="C312" i="4"/>
  <c r="G311" i="4"/>
  <c r="F311" i="4"/>
  <c r="E311" i="4"/>
  <c r="D311" i="4"/>
  <c r="C311" i="4"/>
  <c r="G307" i="4"/>
  <c r="F307" i="4"/>
  <c r="E307" i="4"/>
  <c r="D307" i="4"/>
  <c r="C307" i="4"/>
  <c r="G306" i="4"/>
  <c r="F306" i="4"/>
  <c r="E306" i="4"/>
  <c r="D306" i="4"/>
  <c r="C306" i="4"/>
  <c r="G305" i="4"/>
  <c r="F305" i="4"/>
  <c r="E305" i="4"/>
  <c r="D305" i="4"/>
  <c r="C305" i="4"/>
  <c r="G304" i="4"/>
  <c r="F304" i="4"/>
  <c r="E304" i="4"/>
  <c r="D304" i="4"/>
  <c r="C304" i="4"/>
  <c r="G303" i="4"/>
  <c r="F303" i="4"/>
  <c r="E303" i="4"/>
  <c r="D303" i="4"/>
  <c r="C303" i="4"/>
  <c r="G299" i="4"/>
  <c r="F299" i="4"/>
  <c r="E299" i="4"/>
  <c r="D299" i="4"/>
  <c r="C299" i="4"/>
  <c r="G298" i="4"/>
  <c r="F298" i="4"/>
  <c r="E298" i="4"/>
  <c r="D298" i="4"/>
  <c r="C298" i="4"/>
  <c r="G297" i="4"/>
  <c r="F297" i="4"/>
  <c r="E297" i="4"/>
  <c r="D297" i="4"/>
  <c r="C297" i="4"/>
  <c r="G296" i="4"/>
  <c r="F296" i="4"/>
  <c r="E296" i="4"/>
  <c r="D296" i="4"/>
  <c r="C296" i="4"/>
  <c r="G295" i="4"/>
  <c r="F295" i="4"/>
  <c r="E295" i="4"/>
  <c r="D295" i="4"/>
  <c r="C295" i="4"/>
  <c r="G291" i="4"/>
  <c r="F291" i="4"/>
  <c r="E291" i="4"/>
  <c r="D291" i="4"/>
  <c r="C291" i="4"/>
  <c r="K291" i="4" s="1"/>
  <c r="G290" i="4"/>
  <c r="F290" i="4"/>
  <c r="E290" i="4"/>
  <c r="D290" i="4"/>
  <c r="C290" i="4"/>
  <c r="G289" i="4"/>
  <c r="F289" i="4"/>
  <c r="E289" i="4"/>
  <c r="J289" i="4" s="1"/>
  <c r="D289" i="4"/>
  <c r="C289" i="4"/>
  <c r="G288" i="4"/>
  <c r="F288" i="4"/>
  <c r="E288" i="4"/>
  <c r="D288" i="4"/>
  <c r="C288" i="4"/>
  <c r="G287" i="4"/>
  <c r="F287" i="4"/>
  <c r="E287" i="4"/>
  <c r="D287" i="4"/>
  <c r="C287" i="4"/>
  <c r="G283" i="4"/>
  <c r="F283" i="4"/>
  <c r="E283" i="4"/>
  <c r="D283" i="4"/>
  <c r="C283" i="4"/>
  <c r="G282" i="4"/>
  <c r="F282" i="4"/>
  <c r="E282" i="4"/>
  <c r="D282" i="4"/>
  <c r="C282" i="4"/>
  <c r="G281" i="4"/>
  <c r="F281" i="4"/>
  <c r="E281" i="4"/>
  <c r="D281" i="4"/>
  <c r="C281" i="4"/>
  <c r="G280" i="4"/>
  <c r="F280" i="4"/>
  <c r="E280" i="4"/>
  <c r="D280" i="4"/>
  <c r="C280" i="4"/>
  <c r="G279" i="4"/>
  <c r="F279" i="4"/>
  <c r="E279" i="4"/>
  <c r="D279" i="4"/>
  <c r="C279" i="4"/>
  <c r="G275" i="4"/>
  <c r="F275" i="4"/>
  <c r="E275" i="4"/>
  <c r="D275" i="4"/>
  <c r="C275" i="4"/>
  <c r="G274" i="4"/>
  <c r="F274" i="4"/>
  <c r="E274" i="4"/>
  <c r="D274" i="4"/>
  <c r="C274" i="4"/>
  <c r="G273" i="4"/>
  <c r="F273" i="4"/>
  <c r="E273" i="4"/>
  <c r="D273" i="4"/>
  <c r="C273" i="4"/>
  <c r="G272" i="4"/>
  <c r="F272" i="4"/>
  <c r="E272" i="4"/>
  <c r="D272" i="4"/>
  <c r="C272" i="4"/>
  <c r="G271" i="4"/>
  <c r="F271" i="4"/>
  <c r="E271" i="4"/>
  <c r="D271" i="4"/>
  <c r="C271" i="4"/>
  <c r="G267" i="4"/>
  <c r="F267" i="4"/>
  <c r="E267" i="4"/>
  <c r="D267" i="4"/>
  <c r="C267" i="4"/>
  <c r="G266" i="4"/>
  <c r="F266" i="4"/>
  <c r="E266" i="4"/>
  <c r="D266" i="4"/>
  <c r="C266" i="4"/>
  <c r="G265" i="4"/>
  <c r="F265" i="4"/>
  <c r="E265" i="4"/>
  <c r="D265" i="4"/>
  <c r="C265" i="4"/>
  <c r="G264" i="4"/>
  <c r="F264" i="4"/>
  <c r="E264" i="4"/>
  <c r="D264" i="4"/>
  <c r="C264" i="4"/>
  <c r="G263" i="4"/>
  <c r="F263" i="4"/>
  <c r="E263" i="4"/>
  <c r="D263" i="4"/>
  <c r="C263" i="4"/>
  <c r="G259" i="4"/>
  <c r="F259" i="4"/>
  <c r="E259" i="4"/>
  <c r="D259" i="4"/>
  <c r="C259" i="4"/>
  <c r="G258" i="4"/>
  <c r="F258" i="4"/>
  <c r="E258" i="4"/>
  <c r="D258" i="4"/>
  <c r="C258" i="4"/>
  <c r="G257" i="4"/>
  <c r="F257" i="4"/>
  <c r="E257" i="4"/>
  <c r="D257" i="4"/>
  <c r="C257" i="4"/>
  <c r="G256" i="4"/>
  <c r="F256" i="4"/>
  <c r="E256" i="4"/>
  <c r="D256" i="4"/>
  <c r="C256" i="4"/>
  <c r="G255" i="4"/>
  <c r="F255" i="4"/>
  <c r="E255" i="4"/>
  <c r="D255" i="4"/>
  <c r="C255" i="4"/>
  <c r="G251" i="4"/>
  <c r="F251" i="4"/>
  <c r="E251" i="4"/>
  <c r="D251" i="4"/>
  <c r="C251" i="4"/>
  <c r="G250" i="4"/>
  <c r="F250" i="4"/>
  <c r="E250" i="4"/>
  <c r="D250" i="4"/>
  <c r="C250" i="4"/>
  <c r="G249" i="4"/>
  <c r="F249" i="4"/>
  <c r="E249" i="4"/>
  <c r="D249" i="4"/>
  <c r="C249" i="4"/>
  <c r="G248" i="4"/>
  <c r="F248" i="4"/>
  <c r="E248" i="4"/>
  <c r="D248" i="4"/>
  <c r="C248" i="4"/>
  <c r="G247" i="4"/>
  <c r="F247" i="4"/>
  <c r="E247" i="4"/>
  <c r="D247" i="4"/>
  <c r="C247" i="4"/>
  <c r="G243" i="4"/>
  <c r="F243" i="4"/>
  <c r="E243" i="4"/>
  <c r="D243" i="4"/>
  <c r="C243" i="4"/>
  <c r="G242" i="4"/>
  <c r="F242" i="4"/>
  <c r="E242" i="4"/>
  <c r="D242" i="4"/>
  <c r="C242" i="4"/>
  <c r="G241" i="4"/>
  <c r="F241" i="4"/>
  <c r="E241" i="4"/>
  <c r="D241" i="4"/>
  <c r="C241" i="4"/>
  <c r="G240" i="4"/>
  <c r="F240" i="4"/>
  <c r="E240" i="4"/>
  <c r="D240" i="4"/>
  <c r="C240" i="4"/>
  <c r="G239" i="4"/>
  <c r="F239" i="4"/>
  <c r="E239" i="4"/>
  <c r="D239" i="4"/>
  <c r="C239" i="4"/>
  <c r="G235" i="4"/>
  <c r="F235" i="4"/>
  <c r="E235" i="4"/>
  <c r="D235" i="4"/>
  <c r="C235" i="4"/>
  <c r="G234" i="4"/>
  <c r="F234" i="4"/>
  <c r="E234" i="4"/>
  <c r="D234" i="4"/>
  <c r="C234" i="4"/>
  <c r="G233" i="4"/>
  <c r="F233" i="4"/>
  <c r="E233" i="4"/>
  <c r="D233" i="4"/>
  <c r="C233" i="4"/>
  <c r="G232" i="4"/>
  <c r="F232" i="4"/>
  <c r="E232" i="4"/>
  <c r="D232" i="4"/>
  <c r="C232" i="4"/>
  <c r="G231" i="4"/>
  <c r="F231" i="4"/>
  <c r="E231" i="4"/>
  <c r="D231" i="4"/>
  <c r="C231" i="4"/>
  <c r="G227" i="4"/>
  <c r="F227" i="4"/>
  <c r="E227" i="4"/>
  <c r="D227" i="4"/>
  <c r="C227" i="4"/>
  <c r="G226" i="4"/>
  <c r="F226" i="4"/>
  <c r="E226" i="4"/>
  <c r="D226" i="4"/>
  <c r="C226" i="4"/>
  <c r="G225" i="4"/>
  <c r="F225" i="4"/>
  <c r="E225" i="4"/>
  <c r="J225" i="4" s="1"/>
  <c r="D225" i="4"/>
  <c r="C225" i="4"/>
  <c r="G224" i="4"/>
  <c r="F224" i="4"/>
  <c r="E224" i="4"/>
  <c r="D224" i="4"/>
  <c r="C224" i="4"/>
  <c r="G223" i="4"/>
  <c r="F223" i="4"/>
  <c r="E223" i="4"/>
  <c r="D223" i="4"/>
  <c r="C223" i="4"/>
  <c r="G219" i="4"/>
  <c r="F219" i="4"/>
  <c r="E219" i="4"/>
  <c r="D219" i="4"/>
  <c r="C219" i="4"/>
  <c r="G218" i="4"/>
  <c r="F218" i="4"/>
  <c r="E218" i="4"/>
  <c r="D218" i="4"/>
  <c r="C218" i="4"/>
  <c r="G217" i="4"/>
  <c r="F217" i="4"/>
  <c r="E217" i="4"/>
  <c r="D217" i="4"/>
  <c r="C217" i="4"/>
  <c r="G216" i="4"/>
  <c r="F216" i="4"/>
  <c r="E216" i="4"/>
  <c r="D216" i="4"/>
  <c r="C216" i="4"/>
  <c r="G215" i="4"/>
  <c r="F215" i="4"/>
  <c r="E215" i="4"/>
  <c r="D215" i="4"/>
  <c r="C215" i="4"/>
  <c r="G211" i="4"/>
  <c r="F211" i="4"/>
  <c r="E211" i="4"/>
  <c r="D211" i="4"/>
  <c r="C211" i="4"/>
  <c r="G210" i="4"/>
  <c r="F210" i="4"/>
  <c r="E210" i="4"/>
  <c r="D210" i="4"/>
  <c r="C210" i="4"/>
  <c r="G209" i="4"/>
  <c r="F209" i="4"/>
  <c r="E209" i="4"/>
  <c r="D209" i="4"/>
  <c r="C209" i="4"/>
  <c r="G208" i="4"/>
  <c r="F208" i="4"/>
  <c r="E208" i="4"/>
  <c r="D208" i="4"/>
  <c r="C208" i="4"/>
  <c r="G207" i="4"/>
  <c r="F207" i="4"/>
  <c r="E207" i="4"/>
  <c r="D207" i="4"/>
  <c r="C207" i="4"/>
  <c r="G203" i="4"/>
  <c r="F203" i="4"/>
  <c r="E203" i="4"/>
  <c r="D203" i="4"/>
  <c r="C203" i="4"/>
  <c r="G202" i="4"/>
  <c r="F202" i="4"/>
  <c r="E202" i="4"/>
  <c r="D202" i="4"/>
  <c r="C202" i="4"/>
  <c r="G201" i="4"/>
  <c r="F201" i="4"/>
  <c r="E201" i="4"/>
  <c r="D201" i="4"/>
  <c r="C201" i="4"/>
  <c r="G200" i="4"/>
  <c r="F200" i="4"/>
  <c r="E200" i="4"/>
  <c r="D200" i="4"/>
  <c r="C200" i="4"/>
  <c r="G199" i="4"/>
  <c r="F199" i="4"/>
  <c r="E199" i="4"/>
  <c r="D199" i="4"/>
  <c r="C199" i="4"/>
  <c r="G195" i="4"/>
  <c r="F195" i="4"/>
  <c r="E195" i="4"/>
  <c r="D195" i="4"/>
  <c r="C195" i="4"/>
  <c r="G194" i="4"/>
  <c r="F194" i="4"/>
  <c r="E194" i="4"/>
  <c r="D194" i="4"/>
  <c r="C194" i="4"/>
  <c r="G193" i="4"/>
  <c r="F193" i="4"/>
  <c r="E193" i="4"/>
  <c r="D193" i="4"/>
  <c r="C193" i="4"/>
  <c r="G192" i="4"/>
  <c r="F192" i="4"/>
  <c r="E192" i="4"/>
  <c r="D192" i="4"/>
  <c r="C192" i="4"/>
  <c r="G191" i="4"/>
  <c r="F191" i="4"/>
  <c r="E191" i="4"/>
  <c r="D191" i="4"/>
  <c r="C191" i="4"/>
  <c r="G187" i="4"/>
  <c r="F187" i="4"/>
  <c r="E187" i="4"/>
  <c r="D187" i="4"/>
  <c r="C187" i="4"/>
  <c r="G186" i="4"/>
  <c r="F186" i="4"/>
  <c r="E186" i="4"/>
  <c r="D186" i="4"/>
  <c r="C186" i="4"/>
  <c r="G185" i="4"/>
  <c r="F185" i="4"/>
  <c r="E185" i="4"/>
  <c r="D185" i="4"/>
  <c r="C185" i="4"/>
  <c r="G184" i="4"/>
  <c r="F184" i="4"/>
  <c r="E184" i="4"/>
  <c r="D184" i="4"/>
  <c r="C184" i="4"/>
  <c r="G183" i="4"/>
  <c r="F183" i="4"/>
  <c r="E183" i="4"/>
  <c r="D183" i="4"/>
  <c r="C183" i="4"/>
  <c r="G179" i="4"/>
  <c r="F179" i="4"/>
  <c r="E179" i="4"/>
  <c r="D179" i="4"/>
  <c r="C179" i="4"/>
  <c r="G178" i="4"/>
  <c r="F178" i="4"/>
  <c r="E178" i="4"/>
  <c r="D178" i="4"/>
  <c r="C178" i="4"/>
  <c r="G177" i="4"/>
  <c r="F177" i="4"/>
  <c r="E177" i="4"/>
  <c r="D177" i="4"/>
  <c r="C177" i="4"/>
  <c r="G176" i="4"/>
  <c r="F176" i="4"/>
  <c r="E176" i="4"/>
  <c r="D176" i="4"/>
  <c r="C176" i="4"/>
  <c r="G175" i="4"/>
  <c r="F175" i="4"/>
  <c r="E175" i="4"/>
  <c r="D175" i="4"/>
  <c r="C175" i="4"/>
  <c r="G171" i="4"/>
  <c r="F171" i="4"/>
  <c r="E171" i="4"/>
  <c r="D171" i="4"/>
  <c r="C171" i="4"/>
  <c r="G170" i="4"/>
  <c r="F170" i="4"/>
  <c r="E170" i="4"/>
  <c r="D170" i="4"/>
  <c r="C170" i="4"/>
  <c r="G169" i="4"/>
  <c r="F169" i="4"/>
  <c r="E169" i="4"/>
  <c r="D169" i="4"/>
  <c r="C169" i="4"/>
  <c r="G168" i="4"/>
  <c r="F168" i="4"/>
  <c r="E168" i="4"/>
  <c r="D168" i="4"/>
  <c r="C168" i="4"/>
  <c r="G167" i="4"/>
  <c r="F167" i="4"/>
  <c r="E167" i="4"/>
  <c r="D167" i="4"/>
  <c r="C167" i="4"/>
  <c r="G163" i="4"/>
  <c r="F163" i="4"/>
  <c r="E163" i="4"/>
  <c r="D163" i="4"/>
  <c r="C163" i="4"/>
  <c r="G162" i="4"/>
  <c r="F162" i="4"/>
  <c r="E162" i="4"/>
  <c r="D162" i="4"/>
  <c r="C162" i="4"/>
  <c r="G161" i="4"/>
  <c r="F161" i="4"/>
  <c r="E161" i="4"/>
  <c r="D161" i="4"/>
  <c r="C161" i="4"/>
  <c r="G160" i="4"/>
  <c r="F160" i="4"/>
  <c r="E160" i="4"/>
  <c r="D160" i="4"/>
  <c r="C160" i="4"/>
  <c r="G159" i="4"/>
  <c r="F159" i="4"/>
  <c r="E159" i="4"/>
  <c r="D159" i="4"/>
  <c r="C159" i="4"/>
  <c r="G155" i="4"/>
  <c r="F155" i="4"/>
  <c r="E155" i="4"/>
  <c r="D155" i="4"/>
  <c r="C155" i="4"/>
  <c r="G154" i="4"/>
  <c r="F154" i="4"/>
  <c r="E154" i="4"/>
  <c r="D154" i="4"/>
  <c r="C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5" i="4"/>
  <c r="F115" i="4"/>
  <c r="E115" i="4"/>
  <c r="D115" i="4"/>
  <c r="C115" i="4"/>
  <c r="G114" i="4"/>
  <c r="F114" i="4"/>
  <c r="E114" i="4"/>
  <c r="D114" i="4"/>
  <c r="C114" i="4"/>
  <c r="K114" i="4" s="1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5" i="4"/>
  <c r="F75" i="4"/>
  <c r="E75" i="4"/>
  <c r="D75" i="4"/>
  <c r="C75" i="4"/>
  <c r="G74" i="4"/>
  <c r="F74" i="4"/>
  <c r="E74" i="4"/>
  <c r="D74" i="4"/>
  <c r="C74" i="4"/>
  <c r="K74" i="4" s="1"/>
  <c r="G73" i="4"/>
  <c r="F73" i="4"/>
  <c r="E73" i="4"/>
  <c r="D73" i="4"/>
  <c r="C73" i="4"/>
  <c r="G72" i="4"/>
  <c r="F72" i="4"/>
  <c r="E72" i="4"/>
  <c r="J72" i="4" s="1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B731" i="4"/>
  <c r="B730" i="4"/>
  <c r="B729" i="4"/>
  <c r="B728" i="4"/>
  <c r="B727" i="4"/>
  <c r="B726" i="4"/>
  <c r="B725" i="4"/>
  <c r="B724" i="4"/>
  <c r="A724" i="4"/>
  <c r="B723" i="4"/>
  <c r="B722" i="4"/>
  <c r="B721" i="4"/>
  <c r="B720" i="4"/>
  <c r="B719" i="4"/>
  <c r="B718" i="4"/>
  <c r="B717" i="4"/>
  <c r="B716" i="4"/>
  <c r="A716" i="4"/>
  <c r="B715" i="4"/>
  <c r="B714" i="4"/>
  <c r="B713" i="4"/>
  <c r="B712" i="4"/>
  <c r="B711" i="4"/>
  <c r="B710" i="4"/>
  <c r="B709" i="4"/>
  <c r="B708" i="4"/>
  <c r="A708" i="4"/>
  <c r="B707" i="4"/>
  <c r="B706" i="4"/>
  <c r="B705" i="4"/>
  <c r="B704" i="4"/>
  <c r="B703" i="4"/>
  <c r="B702" i="4"/>
  <c r="B701" i="4"/>
  <c r="B700" i="4"/>
  <c r="A700" i="4"/>
  <c r="B699" i="4"/>
  <c r="B698" i="4"/>
  <c r="B697" i="4"/>
  <c r="B696" i="4"/>
  <c r="B695" i="4"/>
  <c r="B694" i="4"/>
  <c r="B693" i="4"/>
  <c r="B692" i="4"/>
  <c r="A692" i="4"/>
  <c r="B691" i="4"/>
  <c r="B690" i="4"/>
  <c r="B689" i="4"/>
  <c r="B688" i="4"/>
  <c r="B687" i="4"/>
  <c r="B686" i="4"/>
  <c r="B685" i="4"/>
  <c r="B684" i="4"/>
  <c r="A684" i="4"/>
  <c r="B683" i="4"/>
  <c r="B682" i="4"/>
  <c r="B681" i="4"/>
  <c r="B680" i="4"/>
  <c r="B679" i="4"/>
  <c r="B678" i="4"/>
  <c r="B677" i="4"/>
  <c r="B676" i="4"/>
  <c r="A676" i="4"/>
  <c r="B675" i="4"/>
  <c r="B674" i="4"/>
  <c r="B673" i="4"/>
  <c r="B672" i="4"/>
  <c r="B671" i="4"/>
  <c r="B670" i="4"/>
  <c r="B669" i="4"/>
  <c r="B668" i="4"/>
  <c r="A668" i="4"/>
  <c r="B667" i="4"/>
  <c r="B666" i="4"/>
  <c r="B665" i="4"/>
  <c r="B664" i="4"/>
  <c r="B663" i="4"/>
  <c r="B662" i="4"/>
  <c r="B661" i="4"/>
  <c r="B660" i="4"/>
  <c r="A660" i="4"/>
  <c r="B659" i="4"/>
  <c r="B658" i="4"/>
  <c r="B657" i="4"/>
  <c r="B656" i="4"/>
  <c r="B655" i="4"/>
  <c r="B654" i="4"/>
  <c r="B653" i="4"/>
  <c r="B652" i="4"/>
  <c r="A652" i="4"/>
  <c r="B651" i="4"/>
  <c r="B650" i="4"/>
  <c r="B649" i="4"/>
  <c r="B648" i="4"/>
  <c r="B647" i="4"/>
  <c r="B646" i="4"/>
  <c r="B645" i="4"/>
  <c r="B644" i="4"/>
  <c r="A644" i="4"/>
  <c r="B643" i="4"/>
  <c r="B642" i="4"/>
  <c r="B641" i="4"/>
  <c r="B640" i="4"/>
  <c r="B639" i="4"/>
  <c r="B638" i="4"/>
  <c r="B637" i="4"/>
  <c r="B636" i="4"/>
  <c r="A636" i="4"/>
  <c r="B635" i="4"/>
  <c r="B634" i="4"/>
  <c r="B633" i="4"/>
  <c r="B632" i="4"/>
  <c r="B631" i="4"/>
  <c r="B630" i="4"/>
  <c r="B629" i="4"/>
  <c r="B628" i="4"/>
  <c r="A628" i="4"/>
  <c r="B627" i="4"/>
  <c r="B626" i="4"/>
  <c r="B625" i="4"/>
  <c r="B624" i="4"/>
  <c r="B623" i="4"/>
  <c r="B622" i="4"/>
  <c r="B621" i="4"/>
  <c r="B620" i="4"/>
  <c r="A620" i="4"/>
  <c r="B619" i="4"/>
  <c r="B618" i="4"/>
  <c r="B617" i="4"/>
  <c r="B616" i="4"/>
  <c r="B615" i="4"/>
  <c r="B614" i="4"/>
  <c r="B613" i="4"/>
  <c r="B612" i="4"/>
  <c r="A612" i="4"/>
  <c r="B611" i="4"/>
  <c r="B610" i="4"/>
  <c r="B609" i="4"/>
  <c r="B608" i="4"/>
  <c r="B607" i="4"/>
  <c r="B606" i="4"/>
  <c r="B605" i="4"/>
  <c r="B604" i="4"/>
  <c r="A604" i="4"/>
  <c r="B603" i="4"/>
  <c r="B602" i="4"/>
  <c r="B601" i="4"/>
  <c r="B600" i="4"/>
  <c r="B599" i="4"/>
  <c r="B598" i="4"/>
  <c r="B597" i="4"/>
  <c r="B596" i="4"/>
  <c r="A596" i="4"/>
  <c r="B595" i="4"/>
  <c r="B594" i="4"/>
  <c r="B593" i="4"/>
  <c r="B592" i="4"/>
  <c r="B591" i="4"/>
  <c r="B590" i="4"/>
  <c r="B589" i="4"/>
  <c r="B588" i="4"/>
  <c r="A588" i="4"/>
  <c r="B587" i="4"/>
  <c r="B586" i="4"/>
  <c r="B585" i="4"/>
  <c r="B584" i="4"/>
  <c r="B583" i="4"/>
  <c r="B582" i="4"/>
  <c r="B581" i="4"/>
  <c r="B580" i="4"/>
  <c r="A580" i="4"/>
  <c r="B579" i="4"/>
  <c r="B578" i="4"/>
  <c r="B577" i="4"/>
  <c r="B576" i="4"/>
  <c r="B575" i="4"/>
  <c r="B574" i="4"/>
  <c r="B573" i="4"/>
  <c r="B572" i="4"/>
  <c r="A572" i="4"/>
  <c r="B571" i="4"/>
  <c r="B570" i="4"/>
  <c r="B569" i="4"/>
  <c r="B568" i="4"/>
  <c r="B567" i="4"/>
  <c r="B566" i="4"/>
  <c r="B565" i="4"/>
  <c r="B564" i="4"/>
  <c r="A564" i="4"/>
  <c r="B563" i="4"/>
  <c r="B562" i="4"/>
  <c r="B561" i="4"/>
  <c r="B560" i="4"/>
  <c r="B559" i="4"/>
  <c r="B558" i="4"/>
  <c r="B557" i="4"/>
  <c r="B556" i="4"/>
  <c r="A556" i="4"/>
  <c r="B555" i="4"/>
  <c r="B554" i="4"/>
  <c r="B553" i="4"/>
  <c r="B552" i="4"/>
  <c r="B551" i="4"/>
  <c r="B550" i="4"/>
  <c r="B549" i="4"/>
  <c r="B548" i="4"/>
  <c r="A548" i="4"/>
  <c r="B547" i="4"/>
  <c r="B546" i="4"/>
  <c r="B545" i="4"/>
  <c r="B544" i="4"/>
  <c r="B543" i="4"/>
  <c r="B542" i="4"/>
  <c r="B541" i="4"/>
  <c r="B540" i="4"/>
  <c r="A540" i="4"/>
  <c r="B539" i="4"/>
  <c r="B538" i="4"/>
  <c r="B537" i="4"/>
  <c r="B536" i="4"/>
  <c r="B535" i="4"/>
  <c r="B534" i="4"/>
  <c r="B533" i="4"/>
  <c r="B532" i="4"/>
  <c r="A532" i="4"/>
  <c r="B531" i="4"/>
  <c r="B530" i="4"/>
  <c r="B529" i="4"/>
  <c r="B528" i="4"/>
  <c r="B527" i="4"/>
  <c r="B526" i="4"/>
  <c r="B525" i="4"/>
  <c r="B524" i="4"/>
  <c r="A524" i="4"/>
  <c r="B523" i="4"/>
  <c r="B522" i="4"/>
  <c r="B521" i="4"/>
  <c r="B520" i="4"/>
  <c r="B519" i="4"/>
  <c r="B518" i="4"/>
  <c r="B517" i="4"/>
  <c r="B516" i="4"/>
  <c r="A516" i="4"/>
  <c r="B515" i="4"/>
  <c r="B514" i="4"/>
  <c r="B513" i="4"/>
  <c r="B512" i="4"/>
  <c r="B511" i="4"/>
  <c r="B510" i="4"/>
  <c r="B509" i="4"/>
  <c r="B508" i="4"/>
  <c r="A508" i="4"/>
  <c r="B507" i="4"/>
  <c r="B506" i="4"/>
  <c r="B505" i="4"/>
  <c r="B504" i="4"/>
  <c r="B503" i="4"/>
  <c r="B502" i="4"/>
  <c r="B501" i="4"/>
  <c r="B500" i="4"/>
  <c r="A500" i="4"/>
  <c r="B499" i="4"/>
  <c r="B498" i="4"/>
  <c r="B497" i="4"/>
  <c r="B496" i="4"/>
  <c r="B495" i="4"/>
  <c r="B494" i="4"/>
  <c r="B493" i="4"/>
  <c r="B492" i="4"/>
  <c r="A492" i="4"/>
  <c r="B491" i="4"/>
  <c r="B490" i="4"/>
  <c r="B489" i="4"/>
  <c r="B488" i="4"/>
  <c r="B487" i="4"/>
  <c r="B486" i="4"/>
  <c r="B485" i="4"/>
  <c r="B484" i="4"/>
  <c r="A484" i="4"/>
  <c r="B483" i="4"/>
  <c r="B482" i="4"/>
  <c r="B481" i="4"/>
  <c r="B480" i="4"/>
  <c r="B479" i="4"/>
  <c r="B478" i="4"/>
  <c r="B477" i="4"/>
  <c r="B476" i="4"/>
  <c r="A476" i="4"/>
  <c r="B475" i="4"/>
  <c r="B474" i="4"/>
  <c r="B473" i="4"/>
  <c r="B472" i="4"/>
  <c r="B471" i="4"/>
  <c r="B470" i="4"/>
  <c r="B469" i="4"/>
  <c r="B468" i="4"/>
  <c r="A468" i="4"/>
  <c r="B467" i="4"/>
  <c r="B466" i="4"/>
  <c r="B465" i="4"/>
  <c r="B464" i="4"/>
  <c r="B463" i="4"/>
  <c r="B462" i="4"/>
  <c r="B461" i="4"/>
  <c r="B460" i="4"/>
  <c r="A460" i="4"/>
  <c r="B459" i="4"/>
  <c r="B458" i="4"/>
  <c r="B457" i="4"/>
  <c r="B456" i="4"/>
  <c r="B455" i="4"/>
  <c r="B454" i="4"/>
  <c r="B453" i="4"/>
  <c r="B452" i="4"/>
  <c r="A452" i="4"/>
  <c r="B451" i="4"/>
  <c r="B450" i="4"/>
  <c r="B449" i="4"/>
  <c r="B448" i="4"/>
  <c r="B447" i="4"/>
  <c r="B446" i="4"/>
  <c r="B445" i="4"/>
  <c r="B444" i="4"/>
  <c r="A444" i="4"/>
  <c r="B443" i="4"/>
  <c r="B442" i="4"/>
  <c r="B441" i="4"/>
  <c r="B440" i="4"/>
  <c r="B439" i="4"/>
  <c r="B438" i="4"/>
  <c r="B437" i="4"/>
  <c r="B436" i="4"/>
  <c r="A436" i="4"/>
  <c r="B435" i="4"/>
  <c r="B434" i="4"/>
  <c r="B433" i="4"/>
  <c r="B432" i="4"/>
  <c r="B431" i="4"/>
  <c r="B430" i="4"/>
  <c r="B429" i="4"/>
  <c r="B428" i="4"/>
  <c r="A428" i="4"/>
  <c r="B427" i="4"/>
  <c r="B426" i="4"/>
  <c r="B425" i="4"/>
  <c r="B424" i="4"/>
  <c r="B423" i="4"/>
  <c r="B422" i="4"/>
  <c r="B421" i="4"/>
  <c r="B420" i="4"/>
  <c r="A420" i="4"/>
  <c r="B419" i="4"/>
  <c r="B418" i="4"/>
  <c r="B417" i="4"/>
  <c r="B416" i="4"/>
  <c r="B415" i="4"/>
  <c r="B414" i="4"/>
  <c r="B413" i="4"/>
  <c r="B412" i="4"/>
  <c r="A412" i="4"/>
  <c r="B411" i="4"/>
  <c r="B410" i="4"/>
  <c r="B409" i="4"/>
  <c r="B408" i="4"/>
  <c r="B407" i="4"/>
  <c r="B406" i="4"/>
  <c r="B405" i="4"/>
  <c r="B404" i="4"/>
  <c r="A404" i="4"/>
  <c r="B403" i="4"/>
  <c r="B402" i="4"/>
  <c r="B401" i="4"/>
  <c r="B400" i="4"/>
  <c r="B399" i="4"/>
  <c r="B398" i="4"/>
  <c r="B397" i="4"/>
  <c r="B396" i="4"/>
  <c r="A396" i="4"/>
  <c r="B395" i="4"/>
  <c r="B394" i="4"/>
  <c r="B393" i="4"/>
  <c r="B392" i="4"/>
  <c r="B391" i="4"/>
  <c r="B390" i="4"/>
  <c r="B389" i="4"/>
  <c r="B388" i="4"/>
  <c r="A388" i="4"/>
  <c r="B387" i="4"/>
  <c r="B386" i="4"/>
  <c r="B385" i="4"/>
  <c r="B384" i="4"/>
  <c r="B383" i="4"/>
  <c r="B382" i="4"/>
  <c r="B381" i="4"/>
  <c r="B380" i="4"/>
  <c r="A380" i="4"/>
  <c r="B379" i="4"/>
  <c r="B378" i="4"/>
  <c r="B377" i="4"/>
  <c r="B376" i="4"/>
  <c r="B375" i="4"/>
  <c r="B374" i="4"/>
  <c r="B373" i="4"/>
  <c r="B372" i="4"/>
  <c r="A372" i="4"/>
  <c r="B371" i="4"/>
  <c r="B370" i="4"/>
  <c r="B369" i="4"/>
  <c r="B368" i="4"/>
  <c r="B367" i="4"/>
  <c r="B366" i="4"/>
  <c r="B365" i="4"/>
  <c r="B364" i="4"/>
  <c r="A364" i="4"/>
  <c r="B363" i="4"/>
  <c r="B362" i="4"/>
  <c r="B361" i="4"/>
  <c r="B360" i="4"/>
  <c r="B359" i="4"/>
  <c r="B358" i="4"/>
  <c r="B357" i="4"/>
  <c r="B356" i="4"/>
  <c r="A356" i="4"/>
  <c r="B355" i="4"/>
  <c r="B354" i="4"/>
  <c r="B353" i="4"/>
  <c r="B352" i="4"/>
  <c r="B351" i="4"/>
  <c r="B350" i="4"/>
  <c r="B349" i="4"/>
  <c r="B348" i="4"/>
  <c r="A348" i="4"/>
  <c r="B347" i="4"/>
  <c r="B346" i="4"/>
  <c r="B345" i="4"/>
  <c r="B344" i="4"/>
  <c r="B343" i="4"/>
  <c r="B342" i="4"/>
  <c r="B341" i="4"/>
  <c r="B340" i="4"/>
  <c r="A340" i="4"/>
  <c r="B339" i="4"/>
  <c r="B338" i="4"/>
  <c r="B337" i="4"/>
  <c r="B336" i="4"/>
  <c r="B335" i="4"/>
  <c r="B334" i="4"/>
  <c r="B333" i="4"/>
  <c r="B332" i="4"/>
  <c r="A332" i="4"/>
  <c r="B331" i="4"/>
  <c r="B330" i="4"/>
  <c r="B329" i="4"/>
  <c r="B328" i="4"/>
  <c r="B327" i="4"/>
  <c r="B326" i="4"/>
  <c r="B325" i="4"/>
  <c r="B324" i="4"/>
  <c r="A324" i="4"/>
  <c r="B323" i="4"/>
  <c r="B322" i="4"/>
  <c r="B321" i="4"/>
  <c r="B320" i="4"/>
  <c r="B319" i="4"/>
  <c r="B318" i="4"/>
  <c r="B317" i="4"/>
  <c r="B316" i="4"/>
  <c r="A316" i="4"/>
  <c r="B315" i="4"/>
  <c r="B314" i="4"/>
  <c r="B313" i="4"/>
  <c r="B312" i="4"/>
  <c r="B311" i="4"/>
  <c r="B310" i="4"/>
  <c r="B309" i="4"/>
  <c r="B308" i="4"/>
  <c r="A308" i="4"/>
  <c r="B307" i="4"/>
  <c r="B306" i="4"/>
  <c r="B305" i="4"/>
  <c r="B304" i="4"/>
  <c r="B303" i="4"/>
  <c r="B302" i="4"/>
  <c r="B301" i="4"/>
  <c r="A301" i="4"/>
  <c r="B300" i="4"/>
  <c r="A300" i="4"/>
  <c r="B299" i="4"/>
  <c r="B298" i="4"/>
  <c r="B297" i="4"/>
  <c r="B296" i="4"/>
  <c r="B295" i="4"/>
  <c r="B294" i="4"/>
  <c r="B293" i="4"/>
  <c r="A293" i="4"/>
  <c r="B292" i="4"/>
  <c r="A292" i="4"/>
  <c r="B291" i="4"/>
  <c r="B290" i="4"/>
  <c r="B289" i="4"/>
  <c r="B288" i="4"/>
  <c r="B287" i="4"/>
  <c r="B286" i="4"/>
  <c r="B285" i="4"/>
  <c r="A285" i="4"/>
  <c r="B284" i="4"/>
  <c r="A284" i="4"/>
  <c r="B283" i="4"/>
  <c r="B282" i="4"/>
  <c r="B281" i="4"/>
  <c r="B280" i="4"/>
  <c r="B279" i="4"/>
  <c r="B278" i="4"/>
  <c r="B277" i="4"/>
  <c r="A277" i="4"/>
  <c r="B276" i="4"/>
  <c r="A276" i="4"/>
  <c r="B275" i="4"/>
  <c r="B274" i="4"/>
  <c r="B273" i="4"/>
  <c r="B272" i="4"/>
  <c r="B271" i="4"/>
  <c r="B270" i="4"/>
  <c r="B269" i="4"/>
  <c r="A269" i="4"/>
  <c r="B268" i="4"/>
  <c r="A268" i="4"/>
  <c r="B267" i="4"/>
  <c r="B266" i="4"/>
  <c r="B265" i="4"/>
  <c r="B264" i="4"/>
  <c r="B263" i="4"/>
  <c r="B262" i="4"/>
  <c r="B261" i="4"/>
  <c r="A261" i="4"/>
  <c r="B260" i="4"/>
  <c r="A260" i="4"/>
  <c r="B259" i="4"/>
  <c r="B258" i="4"/>
  <c r="B257" i="4"/>
  <c r="B256" i="4"/>
  <c r="B255" i="4"/>
  <c r="B254" i="4"/>
  <c r="B253" i="4"/>
  <c r="A253" i="4"/>
  <c r="B252" i="4"/>
  <c r="A252" i="4"/>
  <c r="B251" i="4"/>
  <c r="B250" i="4"/>
  <c r="B249" i="4"/>
  <c r="B248" i="4"/>
  <c r="B247" i="4"/>
  <c r="B246" i="4"/>
  <c r="B245" i="4"/>
  <c r="A245" i="4"/>
  <c r="B244" i="4"/>
  <c r="A244" i="4"/>
  <c r="B243" i="4"/>
  <c r="B242" i="4"/>
  <c r="B241" i="4"/>
  <c r="B240" i="4"/>
  <c r="B239" i="4"/>
  <c r="B238" i="4"/>
  <c r="B237" i="4"/>
  <c r="B236" i="4"/>
  <c r="A236" i="4"/>
  <c r="B235" i="4"/>
  <c r="B234" i="4"/>
  <c r="B233" i="4"/>
  <c r="B232" i="4"/>
  <c r="B231" i="4"/>
  <c r="B230" i="4"/>
  <c r="B229" i="4"/>
  <c r="B228" i="4"/>
  <c r="A228" i="4"/>
  <c r="B227" i="4"/>
  <c r="B226" i="4"/>
  <c r="B225" i="4"/>
  <c r="B224" i="4"/>
  <c r="B223" i="4"/>
  <c r="B222" i="4"/>
  <c r="B221" i="4"/>
  <c r="B220" i="4"/>
  <c r="A220" i="4"/>
  <c r="B219" i="4"/>
  <c r="B218" i="4"/>
  <c r="B217" i="4"/>
  <c r="B216" i="4"/>
  <c r="B215" i="4"/>
  <c r="B214" i="4"/>
  <c r="B213" i="4"/>
  <c r="B212" i="4"/>
  <c r="A212" i="4"/>
  <c r="B211" i="4"/>
  <c r="B210" i="4"/>
  <c r="B209" i="4"/>
  <c r="B208" i="4"/>
  <c r="B207" i="4"/>
  <c r="B206" i="4"/>
  <c r="B205" i="4"/>
  <c r="B204" i="4"/>
  <c r="A204" i="4"/>
  <c r="B203" i="4"/>
  <c r="B202" i="4"/>
  <c r="B201" i="4"/>
  <c r="B200" i="4"/>
  <c r="B199" i="4"/>
  <c r="B198" i="4"/>
  <c r="B197" i="4"/>
  <c r="B196" i="4"/>
  <c r="A196" i="4"/>
  <c r="B195" i="4"/>
  <c r="B194" i="4"/>
  <c r="B193" i="4"/>
  <c r="B192" i="4"/>
  <c r="B191" i="4"/>
  <c r="B190" i="4"/>
  <c r="B189" i="4"/>
  <c r="B188" i="4"/>
  <c r="A188" i="4"/>
  <c r="B187" i="4"/>
  <c r="B186" i="4"/>
  <c r="B185" i="4"/>
  <c r="B184" i="4"/>
  <c r="B183" i="4"/>
  <c r="B182" i="4"/>
  <c r="B181" i="4"/>
  <c r="B180" i="4"/>
  <c r="A180" i="4"/>
  <c r="B179" i="4"/>
  <c r="B178" i="4"/>
  <c r="B177" i="4"/>
  <c r="B176" i="4"/>
  <c r="B175" i="4"/>
  <c r="B174" i="4"/>
  <c r="B173" i="4"/>
  <c r="B172" i="4"/>
  <c r="A172" i="4"/>
  <c r="B171" i="4"/>
  <c r="B170" i="4"/>
  <c r="B169" i="4"/>
  <c r="B168" i="4"/>
  <c r="B167" i="4"/>
  <c r="B166" i="4"/>
  <c r="B165" i="4"/>
  <c r="B164" i="4"/>
  <c r="A164" i="4"/>
  <c r="B163" i="4"/>
  <c r="B162" i="4"/>
  <c r="B161" i="4"/>
  <c r="B160" i="4"/>
  <c r="B159" i="4"/>
  <c r="B158" i="4"/>
  <c r="B157" i="4"/>
  <c r="B156" i="4"/>
  <c r="A156" i="4"/>
  <c r="B155" i="4"/>
  <c r="B154" i="4"/>
  <c r="B153" i="4"/>
  <c r="B152" i="4"/>
  <c r="B151" i="4"/>
  <c r="B150" i="4"/>
  <c r="B149" i="4"/>
  <c r="B148" i="4"/>
  <c r="A148" i="4"/>
  <c r="B147" i="4"/>
  <c r="B146" i="4"/>
  <c r="B145" i="4"/>
  <c r="B144" i="4"/>
  <c r="B143" i="4"/>
  <c r="B142" i="4"/>
  <c r="B141" i="4"/>
  <c r="B140" i="4"/>
  <c r="A140" i="4"/>
  <c r="B139" i="4"/>
  <c r="B138" i="4"/>
  <c r="B137" i="4"/>
  <c r="B136" i="4"/>
  <c r="B135" i="4"/>
  <c r="B134" i="4"/>
  <c r="B133" i="4"/>
  <c r="B132" i="4"/>
  <c r="A132" i="4"/>
  <c r="B131" i="4"/>
  <c r="B130" i="4"/>
  <c r="B129" i="4"/>
  <c r="B128" i="4"/>
  <c r="B127" i="4"/>
  <c r="B126" i="4"/>
  <c r="B125" i="4"/>
  <c r="B124" i="4"/>
  <c r="A124" i="4"/>
  <c r="B123" i="4"/>
  <c r="B122" i="4"/>
  <c r="B121" i="4"/>
  <c r="B120" i="4"/>
  <c r="B119" i="4"/>
  <c r="B118" i="4"/>
  <c r="B117" i="4"/>
  <c r="B116" i="4"/>
  <c r="A116" i="4"/>
  <c r="B115" i="4"/>
  <c r="B114" i="4"/>
  <c r="B113" i="4"/>
  <c r="B112" i="4"/>
  <c r="B111" i="4"/>
  <c r="B110" i="4"/>
  <c r="B109" i="4"/>
  <c r="B108" i="4"/>
  <c r="A108" i="4"/>
  <c r="B107" i="4"/>
  <c r="B106" i="4"/>
  <c r="B105" i="4"/>
  <c r="B104" i="4"/>
  <c r="B103" i="4"/>
  <c r="B102" i="4"/>
  <c r="B101" i="4"/>
  <c r="B100" i="4"/>
  <c r="A100" i="4"/>
  <c r="B99" i="4"/>
  <c r="B98" i="4"/>
  <c r="B97" i="4"/>
  <c r="B96" i="4"/>
  <c r="B95" i="4"/>
  <c r="B94" i="4"/>
  <c r="B93" i="4"/>
  <c r="B92" i="4"/>
  <c r="A92" i="4"/>
  <c r="B91" i="4"/>
  <c r="B90" i="4"/>
  <c r="B89" i="4"/>
  <c r="B88" i="4"/>
  <c r="B87" i="4"/>
  <c r="B86" i="4"/>
  <c r="B85" i="4"/>
  <c r="B84" i="4"/>
  <c r="A84" i="4"/>
  <c r="B83" i="4"/>
  <c r="B82" i="4"/>
  <c r="B81" i="4"/>
  <c r="B80" i="4"/>
  <c r="B79" i="4"/>
  <c r="B78" i="4"/>
  <c r="B77" i="4"/>
  <c r="B76" i="4"/>
  <c r="A76" i="4"/>
  <c r="B75" i="4"/>
  <c r="B74" i="4"/>
  <c r="B73" i="4"/>
  <c r="B72" i="4"/>
  <c r="B71" i="4"/>
  <c r="B70" i="4"/>
  <c r="B69" i="4"/>
  <c r="B68" i="4"/>
  <c r="A68" i="4"/>
  <c r="B67" i="4"/>
  <c r="B66" i="4"/>
  <c r="B65" i="4"/>
  <c r="B64" i="4"/>
  <c r="B63" i="4"/>
  <c r="B62" i="4"/>
  <c r="B61" i="4"/>
  <c r="B60" i="4"/>
  <c r="A60" i="4"/>
  <c r="B59" i="4"/>
  <c r="B58" i="4"/>
  <c r="B57" i="4"/>
  <c r="B56" i="4"/>
  <c r="B55" i="4"/>
  <c r="B54" i="4"/>
  <c r="B53" i="4"/>
  <c r="B52" i="4"/>
  <c r="A52" i="4"/>
  <c r="B51" i="4"/>
  <c r="B50" i="4"/>
  <c r="B49" i="4"/>
  <c r="B48" i="4"/>
  <c r="B47" i="4"/>
  <c r="B46" i="4"/>
  <c r="B45" i="4"/>
  <c r="B44" i="4"/>
  <c r="A44" i="4"/>
  <c r="B43" i="4"/>
  <c r="B42" i="4"/>
  <c r="B41" i="4"/>
  <c r="B40" i="4"/>
  <c r="B39" i="4"/>
  <c r="B38" i="4"/>
  <c r="B37" i="4"/>
  <c r="B36" i="4"/>
  <c r="A36" i="4"/>
  <c r="B35" i="4"/>
  <c r="B34" i="4"/>
  <c r="B33" i="4"/>
  <c r="B32" i="4"/>
  <c r="B31" i="4"/>
  <c r="A31" i="4"/>
  <c r="B30" i="4"/>
  <c r="B29" i="4"/>
  <c r="B28" i="4"/>
  <c r="A28" i="4"/>
  <c r="B27" i="4"/>
  <c r="B26" i="4"/>
  <c r="B25" i="4"/>
  <c r="B24" i="4"/>
  <c r="B23" i="4"/>
  <c r="B22" i="4"/>
  <c r="B21" i="4"/>
  <c r="B20" i="4"/>
  <c r="A20" i="4"/>
  <c r="B19" i="4"/>
  <c r="B18" i="4"/>
  <c r="B17" i="4"/>
  <c r="B16" i="4"/>
  <c r="B15" i="4"/>
  <c r="B14" i="4"/>
  <c r="B13" i="4"/>
  <c r="B12" i="4"/>
  <c r="A12" i="4"/>
  <c r="B11" i="4"/>
  <c r="B10" i="4"/>
  <c r="B9" i="4"/>
  <c r="B8" i="4"/>
  <c r="B7" i="4"/>
  <c r="B6" i="4"/>
  <c r="B5" i="4"/>
  <c r="B4" i="4"/>
  <c r="A4" i="4"/>
  <c r="A3" i="4"/>
  <c r="G2" i="4"/>
  <c r="F2" i="4"/>
  <c r="E2" i="4"/>
  <c r="D2" i="4"/>
  <c r="C2" i="4"/>
  <c r="B2" i="4"/>
  <c r="G1" i="4"/>
  <c r="F1" i="4"/>
  <c r="E1" i="4"/>
  <c r="D1" i="4"/>
  <c r="C1" i="4"/>
  <c r="B1" i="4"/>
  <c r="I689" i="4" l="1"/>
  <c r="J9" i="5"/>
  <c r="J715" i="5"/>
  <c r="J728" i="5"/>
  <c r="I728" i="4"/>
  <c r="I714" i="4"/>
  <c r="I703" i="4"/>
  <c r="J698" i="4"/>
  <c r="I675" i="4"/>
  <c r="I664" i="4"/>
  <c r="I650" i="4"/>
  <c r="J648" i="4"/>
  <c r="I639" i="4"/>
  <c r="I625" i="4"/>
  <c r="I611" i="4"/>
  <c r="I600" i="4"/>
  <c r="J595" i="4"/>
  <c r="I586" i="4"/>
  <c r="I575" i="4"/>
  <c r="I547" i="4"/>
  <c r="I522" i="4"/>
  <c r="J495" i="4"/>
  <c r="I497" i="4"/>
  <c r="I483" i="4"/>
  <c r="I472" i="4"/>
  <c r="K447" i="4"/>
  <c r="J442" i="4"/>
  <c r="J431" i="4"/>
  <c r="K383" i="4"/>
  <c r="J378" i="4"/>
  <c r="K359" i="4"/>
  <c r="K305" i="4"/>
  <c r="K267" i="4"/>
  <c r="K256" i="4"/>
  <c r="K255" i="4"/>
  <c r="J239" i="4"/>
  <c r="K217" i="4"/>
  <c r="K191" i="4"/>
  <c r="J175" i="4"/>
  <c r="K167" i="4"/>
  <c r="K163" i="4"/>
  <c r="J97" i="4"/>
  <c r="K99" i="4"/>
  <c r="K50" i="4"/>
  <c r="K35" i="4"/>
  <c r="K10" i="4"/>
  <c r="J147" i="4"/>
  <c r="K153" i="4"/>
  <c r="J211" i="4"/>
  <c r="J353" i="4"/>
  <c r="J417" i="4"/>
  <c r="I545" i="4"/>
  <c r="I595" i="4"/>
  <c r="I648" i="4"/>
  <c r="I698" i="4"/>
  <c r="K11" i="4"/>
  <c r="J200" i="4"/>
  <c r="J250" i="4"/>
  <c r="J314" i="4"/>
  <c r="K320" i="4"/>
  <c r="J367" i="4"/>
  <c r="J403" i="4"/>
  <c r="K423" i="4"/>
  <c r="J456" i="4"/>
  <c r="J467" i="4"/>
  <c r="I520" i="4"/>
  <c r="I570" i="4"/>
  <c r="J584" i="4"/>
  <c r="I623" i="4"/>
  <c r="J659" i="4"/>
  <c r="I673" i="4"/>
  <c r="J712" i="4"/>
  <c r="K9" i="4"/>
  <c r="K15" i="4"/>
  <c r="I26" i="4"/>
  <c r="K40" i="4"/>
  <c r="K51" i="4"/>
  <c r="K65" i="4"/>
  <c r="I79" i="4"/>
  <c r="K90" i="4"/>
  <c r="K104" i="4"/>
  <c r="K115" i="4"/>
  <c r="I129" i="4"/>
  <c r="K143" i="4"/>
  <c r="K154" i="4"/>
  <c r="K168" i="4"/>
  <c r="K179" i="4"/>
  <c r="K193" i="4"/>
  <c r="K207" i="4"/>
  <c r="K218" i="4"/>
  <c r="K232" i="4"/>
  <c r="K243" i="4"/>
  <c r="I257" i="4"/>
  <c r="K271" i="4"/>
  <c r="I282" i="4"/>
  <c r="K296" i="4"/>
  <c r="K307" i="4"/>
  <c r="K321" i="4"/>
  <c r="I335" i="4"/>
  <c r="K346" i="4"/>
  <c r="K360" i="4"/>
  <c r="K371" i="4"/>
  <c r="K385" i="4"/>
  <c r="K399" i="4"/>
  <c r="K410" i="4"/>
  <c r="K424" i="4"/>
  <c r="K435" i="4"/>
  <c r="K449" i="4"/>
  <c r="I463" i="4"/>
  <c r="K474" i="4"/>
  <c r="K488" i="4"/>
  <c r="K499" i="4"/>
  <c r="K513" i="4"/>
  <c r="K527" i="4"/>
  <c r="I538" i="4"/>
  <c r="K552" i="4"/>
  <c r="K563" i="4"/>
  <c r="K577" i="4"/>
  <c r="K591" i="4"/>
  <c r="K602" i="4"/>
  <c r="K616" i="4"/>
  <c r="K627" i="4"/>
  <c r="K641" i="4"/>
  <c r="K655" i="4"/>
  <c r="K666" i="4"/>
  <c r="K680" i="4"/>
  <c r="K691" i="4"/>
  <c r="K705" i="4"/>
  <c r="K719" i="4"/>
  <c r="K730" i="4"/>
  <c r="J2" i="5"/>
  <c r="I2" i="5"/>
  <c r="K2" i="5"/>
  <c r="I24" i="4"/>
  <c r="I63" i="4"/>
  <c r="I88" i="4"/>
  <c r="I127" i="4"/>
  <c r="I152" i="4"/>
  <c r="I177" i="4"/>
  <c r="I216" i="4"/>
  <c r="I241" i="4"/>
  <c r="I280" i="4"/>
  <c r="I319" i="4"/>
  <c r="I344" i="4"/>
  <c r="I369" i="4"/>
  <c r="I408" i="4"/>
  <c r="I433" i="4"/>
  <c r="I458" i="4"/>
  <c r="I154" i="4"/>
  <c r="I360" i="4"/>
  <c r="K24" i="4"/>
  <c r="K282" i="4"/>
  <c r="K714" i="4"/>
  <c r="K27" i="4"/>
  <c r="K55" i="4"/>
  <c r="K91" i="4"/>
  <c r="K194" i="4"/>
  <c r="K219" i="4"/>
  <c r="K247" i="4"/>
  <c r="K272" i="4"/>
  <c r="K322" i="4"/>
  <c r="K347" i="4"/>
  <c r="K375" i="4"/>
  <c r="K386" i="4"/>
  <c r="K400" i="4"/>
  <c r="K425" i="4"/>
  <c r="K450" i="4"/>
  <c r="K475" i="4"/>
  <c r="K503" i="4"/>
  <c r="K528" i="4"/>
  <c r="K578" i="4"/>
  <c r="K617" i="4"/>
  <c r="K642" i="4"/>
  <c r="I51" i="4"/>
  <c r="K63" i="4"/>
  <c r="K458" i="4"/>
  <c r="K19" i="4"/>
  <c r="K47" i="4"/>
  <c r="K64" i="4"/>
  <c r="K72" i="4"/>
  <c r="K122" i="4"/>
  <c r="K161" i="4"/>
  <c r="K186" i="4"/>
  <c r="K275" i="4"/>
  <c r="K303" i="4"/>
  <c r="K328" i="4"/>
  <c r="K353" i="4"/>
  <c r="K378" i="4"/>
  <c r="K417" i="4"/>
  <c r="K481" i="4"/>
  <c r="K506" i="4"/>
  <c r="K531" i="4"/>
  <c r="K545" i="4"/>
  <c r="K559" i="4"/>
  <c r="K609" i="4"/>
  <c r="K648" i="4"/>
  <c r="K687" i="4"/>
  <c r="K723" i="4"/>
  <c r="I207" i="4"/>
  <c r="J481" i="4"/>
  <c r="I641" i="4"/>
  <c r="K547" i="4"/>
  <c r="K650" i="4"/>
  <c r="I18" i="4"/>
  <c r="I23" i="4"/>
  <c r="I32" i="4"/>
  <c r="I34" i="4"/>
  <c r="I43" i="4"/>
  <c r="I48" i="4"/>
  <c r="I57" i="4"/>
  <c r="I59" i="4"/>
  <c r="I71" i="4"/>
  <c r="I73" i="4"/>
  <c r="I82" i="4"/>
  <c r="I87" i="4"/>
  <c r="I96" i="4"/>
  <c r="I98" i="4"/>
  <c r="I107" i="4"/>
  <c r="I112" i="4"/>
  <c r="I121" i="4"/>
  <c r="I123" i="4"/>
  <c r="I135" i="4"/>
  <c r="I137" i="4"/>
  <c r="I146" i="4"/>
  <c r="I151" i="4"/>
  <c r="I160" i="4"/>
  <c r="I162" i="4"/>
  <c r="I171" i="4"/>
  <c r="I176" i="4"/>
  <c r="I185" i="4"/>
  <c r="I187" i="4"/>
  <c r="I199" i="4"/>
  <c r="I201" i="4"/>
  <c r="I210" i="4"/>
  <c r="I215" i="4"/>
  <c r="I224" i="4"/>
  <c r="I226" i="4"/>
  <c r="I235" i="4"/>
  <c r="I240" i="4"/>
  <c r="I249" i="4"/>
  <c r="I251" i="4"/>
  <c r="I263" i="4"/>
  <c r="I265" i="4"/>
  <c r="I274" i="4"/>
  <c r="I279" i="4"/>
  <c r="I288" i="4"/>
  <c r="I290" i="4"/>
  <c r="I299" i="4"/>
  <c r="I304" i="4"/>
  <c r="I313" i="4"/>
  <c r="I315" i="4"/>
  <c r="I327" i="4"/>
  <c r="I329" i="4"/>
  <c r="I338" i="4"/>
  <c r="I343" i="4"/>
  <c r="I352" i="4"/>
  <c r="I354" i="4"/>
  <c r="I363" i="4"/>
  <c r="I368" i="4"/>
  <c r="I377" i="4"/>
  <c r="I379" i="4"/>
  <c r="I391" i="4"/>
  <c r="I393" i="4"/>
  <c r="I402" i="4"/>
  <c r="I407" i="4"/>
  <c r="I416" i="4"/>
  <c r="I418" i="4"/>
  <c r="I427" i="4"/>
  <c r="I432" i="4"/>
  <c r="I441" i="4"/>
  <c r="I443" i="4"/>
  <c r="I455" i="4"/>
  <c r="I457" i="4"/>
  <c r="I466" i="4"/>
  <c r="I471" i="4"/>
  <c r="I480" i="4"/>
  <c r="I482" i="4"/>
  <c r="I491" i="4"/>
  <c r="I496" i="4"/>
  <c r="I505" i="4"/>
  <c r="I507" i="4"/>
  <c r="I519" i="4"/>
  <c r="I521" i="4"/>
  <c r="I530" i="4"/>
  <c r="I535" i="4"/>
  <c r="I544" i="4"/>
  <c r="I546" i="4"/>
  <c r="I555" i="4"/>
  <c r="I560" i="4"/>
  <c r="I569" i="4"/>
  <c r="I571" i="4"/>
  <c r="I583" i="4"/>
  <c r="I585" i="4"/>
  <c r="I594" i="4"/>
  <c r="I599" i="4"/>
  <c r="I608" i="4"/>
  <c r="I610" i="4"/>
  <c r="I619" i="4"/>
  <c r="I624" i="4"/>
  <c r="I633" i="4"/>
  <c r="I635" i="4"/>
  <c r="I647" i="4"/>
  <c r="I649" i="4"/>
  <c r="I658" i="4"/>
  <c r="I663" i="4"/>
  <c r="I672" i="4"/>
  <c r="I674" i="4"/>
  <c r="I683" i="4"/>
  <c r="I688" i="4"/>
  <c r="I697" i="4"/>
  <c r="I699" i="4"/>
  <c r="I711" i="4"/>
  <c r="I713" i="4"/>
  <c r="I722" i="4"/>
  <c r="I727" i="4"/>
  <c r="I104" i="4"/>
  <c r="I179" i="4"/>
  <c r="I385" i="4"/>
  <c r="I723" i="4"/>
  <c r="K88" i="4"/>
  <c r="K129" i="4"/>
  <c r="K257" i="4"/>
  <c r="K433" i="4"/>
  <c r="I307" i="4"/>
  <c r="I513" i="4"/>
  <c r="I563" i="4"/>
  <c r="I616" i="4"/>
  <c r="I666" i="4"/>
  <c r="I719" i="4"/>
  <c r="K79" i="4"/>
  <c r="K127" i="4"/>
  <c r="K216" i="4"/>
  <c r="K344" i="4"/>
  <c r="K472" i="4"/>
  <c r="K522" i="4"/>
  <c r="K575" i="4"/>
  <c r="K625" i="4"/>
  <c r="K675" i="4"/>
  <c r="K728" i="4"/>
  <c r="K18" i="4"/>
  <c r="K32" i="4"/>
  <c r="K43" i="4"/>
  <c r="K57" i="4"/>
  <c r="K71" i="4"/>
  <c r="K82" i="4"/>
  <c r="K96" i="4"/>
  <c r="K107" i="4"/>
  <c r="K121" i="4"/>
  <c r="K135" i="4"/>
  <c r="K146" i="4"/>
  <c r="K160" i="4"/>
  <c r="K171" i="4"/>
  <c r="K185" i="4"/>
  <c r="K199" i="4"/>
  <c r="K210" i="4"/>
  <c r="K224" i="4"/>
  <c r="K235" i="4"/>
  <c r="K249" i="4"/>
  <c r="K263" i="4"/>
  <c r="K274" i="4"/>
  <c r="K288" i="4"/>
  <c r="K299" i="4"/>
  <c r="K313" i="4"/>
  <c r="K327" i="4"/>
  <c r="K338" i="4"/>
  <c r="K352" i="4"/>
  <c r="K363" i="4"/>
  <c r="K377" i="4"/>
  <c r="K391" i="4"/>
  <c r="K402" i="4"/>
  <c r="K416" i="4"/>
  <c r="K427" i="4"/>
  <c r="K441" i="4"/>
  <c r="K455" i="4"/>
  <c r="K466" i="4"/>
  <c r="K480" i="4"/>
  <c r="K491" i="4"/>
  <c r="K505" i="4"/>
  <c r="K519" i="4"/>
  <c r="K530" i="4"/>
  <c r="K544" i="4"/>
  <c r="K555" i="4"/>
  <c r="K569" i="4"/>
  <c r="K583" i="4"/>
  <c r="K594" i="4"/>
  <c r="K608" i="4"/>
  <c r="K619" i="4"/>
  <c r="K633" i="4"/>
  <c r="K647" i="4"/>
  <c r="K658" i="4"/>
  <c r="K672" i="4"/>
  <c r="K683" i="4"/>
  <c r="K697" i="4"/>
  <c r="K711" i="4"/>
  <c r="K722" i="4"/>
  <c r="J161" i="4"/>
  <c r="I232" i="4"/>
  <c r="J303" i="4"/>
  <c r="I435" i="4"/>
  <c r="J506" i="4"/>
  <c r="J559" i="4"/>
  <c r="J609" i="4"/>
  <c r="K26" i="4"/>
  <c r="K335" i="4"/>
  <c r="K463" i="4"/>
  <c r="I49" i="4"/>
  <c r="I113" i="4"/>
  <c r="I163" i="4"/>
  <c r="I202" i="4"/>
  <c r="I227" i="4"/>
  <c r="I266" i="4"/>
  <c r="I291" i="4"/>
  <c r="I330" i="4"/>
  <c r="I355" i="4"/>
  <c r="I383" i="4"/>
  <c r="K202" i="4"/>
  <c r="K511" i="4"/>
  <c r="K664" i="4"/>
  <c r="K16" i="4"/>
  <c r="K66" i="4"/>
  <c r="K105" i="4"/>
  <c r="K130" i="4"/>
  <c r="K155" i="4"/>
  <c r="K183" i="4"/>
  <c r="K208" i="4"/>
  <c r="K233" i="4"/>
  <c r="K311" i="4"/>
  <c r="K439" i="4"/>
  <c r="K464" i="4"/>
  <c r="K489" i="4"/>
  <c r="K553" i="4"/>
  <c r="K592" i="4"/>
  <c r="K603" i="4"/>
  <c r="K631" i="4"/>
  <c r="K667" i="4"/>
  <c r="K706" i="4"/>
  <c r="I488" i="4"/>
  <c r="K113" i="4"/>
  <c r="K241" i="4"/>
  <c r="K369" i="4"/>
  <c r="K33" i="4"/>
  <c r="K83" i="4"/>
  <c r="K97" i="4"/>
  <c r="K147" i="4"/>
  <c r="K175" i="4"/>
  <c r="K211" i="4"/>
  <c r="K239" i="4"/>
  <c r="K264" i="4"/>
  <c r="K289" i="4"/>
  <c r="K314" i="4"/>
  <c r="K456" i="4"/>
  <c r="K595" i="4"/>
  <c r="K623" i="4"/>
  <c r="K634" i="4"/>
  <c r="K673" i="4"/>
  <c r="K698" i="4"/>
  <c r="J47" i="4"/>
  <c r="J275" i="4"/>
  <c r="I410" i="4"/>
  <c r="I591" i="4"/>
  <c r="I691" i="4"/>
  <c r="K152" i="4"/>
  <c r="K408" i="4"/>
  <c r="K600" i="4"/>
  <c r="I15" i="4"/>
  <c r="K25" i="4"/>
  <c r="J26" i="4"/>
  <c r="K39" i="4"/>
  <c r="I40" i="4"/>
  <c r="J51" i="4"/>
  <c r="I65" i="4"/>
  <c r="K75" i="4"/>
  <c r="J79" i="4"/>
  <c r="K89" i="4"/>
  <c r="I90" i="4"/>
  <c r="J104" i="4"/>
  <c r="I115" i="4"/>
  <c r="K128" i="4"/>
  <c r="J129" i="4"/>
  <c r="I143" i="4"/>
  <c r="J154" i="4"/>
  <c r="I168" i="4"/>
  <c r="K178" i="4"/>
  <c r="J179" i="4"/>
  <c r="K192" i="4"/>
  <c r="I193" i="4"/>
  <c r="J207" i="4"/>
  <c r="I218" i="4"/>
  <c r="K231" i="4"/>
  <c r="J232" i="4"/>
  <c r="I243" i="4"/>
  <c r="J257" i="4"/>
  <c r="I271" i="4"/>
  <c r="K281" i="4"/>
  <c r="J282" i="4"/>
  <c r="K295" i="4"/>
  <c r="I296" i="4"/>
  <c r="J307" i="4"/>
  <c r="I321" i="4"/>
  <c r="K331" i="4"/>
  <c r="J335" i="4"/>
  <c r="I346" i="4"/>
  <c r="J360" i="4"/>
  <c r="I371" i="4"/>
  <c r="K384" i="4"/>
  <c r="J385" i="4"/>
  <c r="K395" i="4"/>
  <c r="I399" i="4"/>
  <c r="J410" i="4"/>
  <c r="I424" i="4"/>
  <c r="K434" i="4"/>
  <c r="J435" i="4"/>
  <c r="I449" i="4"/>
  <c r="J463" i="4"/>
  <c r="I474" i="4"/>
  <c r="J488" i="4"/>
  <c r="I499" i="4"/>
  <c r="J513" i="4"/>
  <c r="I527" i="4"/>
  <c r="J538" i="4"/>
  <c r="I552" i="4"/>
  <c r="J563" i="4"/>
  <c r="I577" i="4"/>
  <c r="J591" i="4"/>
  <c r="I602" i="4"/>
  <c r="J616" i="4"/>
  <c r="I627" i="4"/>
  <c r="J641" i="4"/>
  <c r="I655" i="4"/>
  <c r="J666" i="4"/>
  <c r="I680" i="4"/>
  <c r="J691" i="4"/>
  <c r="I705" i="4"/>
  <c r="J719" i="4"/>
  <c r="I730" i="4"/>
  <c r="J264" i="4"/>
  <c r="J531" i="4"/>
  <c r="J634" i="4"/>
  <c r="J687" i="4"/>
  <c r="K227" i="4"/>
  <c r="K319" i="4"/>
  <c r="K538" i="4"/>
  <c r="I35" i="4"/>
  <c r="I74" i="4"/>
  <c r="I99" i="4"/>
  <c r="I138" i="4"/>
  <c r="I191" i="4"/>
  <c r="I255" i="4"/>
  <c r="I305" i="4"/>
  <c r="I394" i="4"/>
  <c r="I419" i="4"/>
  <c r="I447" i="4"/>
  <c r="K330" i="4"/>
  <c r="K419" i="4"/>
  <c r="K561" i="4"/>
  <c r="K611" i="4"/>
  <c r="K41" i="4"/>
  <c r="K80" i="4"/>
  <c r="K119" i="4"/>
  <c r="K144" i="4"/>
  <c r="K169" i="4"/>
  <c r="K258" i="4"/>
  <c r="K283" i="4"/>
  <c r="K297" i="4"/>
  <c r="K336" i="4"/>
  <c r="K361" i="4"/>
  <c r="K411" i="4"/>
  <c r="K514" i="4"/>
  <c r="K539" i="4"/>
  <c r="K567" i="4"/>
  <c r="K656" i="4"/>
  <c r="K681" i="4"/>
  <c r="K695" i="4"/>
  <c r="K720" i="4"/>
  <c r="K731" i="4"/>
  <c r="K280" i="4"/>
  <c r="K58" i="4"/>
  <c r="K111" i="4"/>
  <c r="K136" i="4"/>
  <c r="K200" i="4"/>
  <c r="K225" i="4"/>
  <c r="K250" i="4"/>
  <c r="K339" i="4"/>
  <c r="K367" i="4"/>
  <c r="K392" i="4"/>
  <c r="K403" i="4"/>
  <c r="K431" i="4"/>
  <c r="K442" i="4"/>
  <c r="K467" i="4"/>
  <c r="K495" i="4"/>
  <c r="K520" i="4"/>
  <c r="K570" i="4"/>
  <c r="K584" i="4"/>
  <c r="K659" i="4"/>
  <c r="K712" i="4"/>
  <c r="J136" i="4"/>
  <c r="J339" i="4"/>
  <c r="K497" i="4"/>
  <c r="K703" i="4"/>
  <c r="J18" i="4"/>
  <c r="J32" i="4"/>
  <c r="J43" i="4"/>
  <c r="J57" i="4"/>
  <c r="J71" i="4"/>
  <c r="J82" i="4"/>
  <c r="J96" i="4"/>
  <c r="J107" i="4"/>
  <c r="J121" i="4"/>
  <c r="J135" i="4"/>
  <c r="J146" i="4"/>
  <c r="J160" i="4"/>
  <c r="J171" i="4"/>
  <c r="J185" i="4"/>
  <c r="J199" i="4"/>
  <c r="J210" i="4"/>
  <c r="J224" i="4"/>
  <c r="J235" i="4"/>
  <c r="J249" i="4"/>
  <c r="J263" i="4"/>
  <c r="J274" i="4"/>
  <c r="J288" i="4"/>
  <c r="J299" i="4"/>
  <c r="J313" i="4"/>
  <c r="J327" i="4"/>
  <c r="J338" i="4"/>
  <c r="J352" i="4"/>
  <c r="J363" i="4"/>
  <c r="J377" i="4"/>
  <c r="J391" i="4"/>
  <c r="J402" i="4"/>
  <c r="J416" i="4"/>
  <c r="J427" i="4"/>
  <c r="J441" i="4"/>
  <c r="J455" i="4"/>
  <c r="J466" i="4"/>
  <c r="J480" i="4"/>
  <c r="J491" i="4"/>
  <c r="J505" i="4"/>
  <c r="J519" i="4"/>
  <c r="J530" i="4"/>
  <c r="J544" i="4"/>
  <c r="J555" i="4"/>
  <c r="J569" i="4"/>
  <c r="J583" i="4"/>
  <c r="J594" i="4"/>
  <c r="J608" i="4"/>
  <c r="J619" i="4"/>
  <c r="J633" i="4"/>
  <c r="J647" i="4"/>
  <c r="J658" i="4"/>
  <c r="J672" i="4"/>
  <c r="J683" i="4"/>
  <c r="J697" i="4"/>
  <c r="J711" i="4"/>
  <c r="J722" i="4"/>
  <c r="J19" i="4"/>
  <c r="J122" i="4"/>
  <c r="J186" i="4"/>
  <c r="J328" i="4"/>
  <c r="J392" i="4"/>
  <c r="J520" i="4"/>
  <c r="J570" i="4"/>
  <c r="J623" i="4"/>
  <c r="J673" i="4"/>
  <c r="J723" i="4"/>
  <c r="K49" i="4"/>
  <c r="K138" i="4"/>
  <c r="K177" i="4"/>
  <c r="K266" i="4"/>
  <c r="K355" i="4"/>
  <c r="K394" i="4"/>
  <c r="K483" i="4"/>
  <c r="K536" i="4"/>
  <c r="K586" i="4"/>
  <c r="K639" i="4"/>
  <c r="K689" i="4"/>
  <c r="J33" i="4"/>
  <c r="J58" i="4"/>
  <c r="J83" i="4"/>
  <c r="J111" i="4"/>
  <c r="I33" i="4"/>
  <c r="I58" i="4"/>
  <c r="I83" i="4"/>
  <c r="I111" i="4"/>
  <c r="I136" i="4"/>
  <c r="I161" i="4"/>
  <c r="I186" i="4"/>
  <c r="I211" i="4"/>
  <c r="I239" i="4"/>
  <c r="I264" i="4"/>
  <c r="I289" i="4"/>
  <c r="I314" i="4"/>
  <c r="I339" i="4"/>
  <c r="I367" i="4"/>
  <c r="I392" i="4"/>
  <c r="I417" i="4"/>
  <c r="I442" i="4"/>
  <c r="I467" i="4"/>
  <c r="I495" i="4"/>
  <c r="J8" i="4"/>
  <c r="K8" i="4"/>
  <c r="I19" i="4"/>
  <c r="I47" i="4"/>
  <c r="I72" i="4"/>
  <c r="I97" i="4"/>
  <c r="I122" i="4"/>
  <c r="I147" i="4"/>
  <c r="I175" i="4"/>
  <c r="I200" i="4"/>
  <c r="I225" i="4"/>
  <c r="I250" i="4"/>
  <c r="I275" i="4"/>
  <c r="I303" i="4"/>
  <c r="I328" i="4"/>
  <c r="I353" i="4"/>
  <c r="I378" i="4"/>
  <c r="I403" i="4"/>
  <c r="I431" i="4"/>
  <c r="I456" i="4"/>
  <c r="I481" i="4"/>
  <c r="I506" i="4"/>
  <c r="I531" i="4"/>
  <c r="I559" i="4"/>
  <c r="I584" i="4"/>
  <c r="I609" i="4"/>
  <c r="I634" i="4"/>
  <c r="I659" i="4"/>
  <c r="I687" i="4"/>
  <c r="I712" i="4"/>
  <c r="I25" i="4"/>
  <c r="J25" i="4"/>
  <c r="I64" i="4"/>
  <c r="J64" i="4"/>
  <c r="I89" i="4"/>
  <c r="J89" i="4"/>
  <c r="I139" i="4"/>
  <c r="J139" i="4"/>
  <c r="J153" i="4"/>
  <c r="I153" i="4"/>
  <c r="I167" i="4"/>
  <c r="J167" i="4"/>
  <c r="J203" i="4"/>
  <c r="I203" i="4"/>
  <c r="I217" i="4"/>
  <c r="J217" i="4"/>
  <c r="I242" i="4"/>
  <c r="J242" i="4"/>
  <c r="J256" i="4"/>
  <c r="I256" i="4"/>
  <c r="I267" i="4"/>
  <c r="J267" i="4"/>
  <c r="J295" i="4"/>
  <c r="I295" i="4"/>
  <c r="J320" i="4"/>
  <c r="I320" i="4"/>
  <c r="J331" i="4"/>
  <c r="I331" i="4"/>
  <c r="I345" i="4"/>
  <c r="J345" i="4"/>
  <c r="J359" i="4"/>
  <c r="I359" i="4"/>
  <c r="J370" i="4"/>
  <c r="I370" i="4"/>
  <c r="I384" i="4"/>
  <c r="J384" i="4"/>
  <c r="J395" i="4"/>
  <c r="I395" i="4"/>
  <c r="I409" i="4"/>
  <c r="J409" i="4"/>
  <c r="I423" i="4"/>
  <c r="J423" i="4"/>
  <c r="I434" i="4"/>
  <c r="J434" i="4"/>
  <c r="I448" i="4"/>
  <c r="J448" i="4"/>
  <c r="I459" i="4"/>
  <c r="J459" i="4"/>
  <c r="I473" i="4"/>
  <c r="K473" i="4"/>
  <c r="J473" i="4"/>
  <c r="J487" i="4"/>
  <c r="K487" i="4"/>
  <c r="I487" i="4"/>
  <c r="J498" i="4"/>
  <c r="K498" i="4"/>
  <c r="I498" i="4"/>
  <c r="I512" i="4"/>
  <c r="J512" i="4"/>
  <c r="K512" i="4"/>
  <c r="I523" i="4"/>
  <c r="J523" i="4"/>
  <c r="K523" i="4"/>
  <c r="K537" i="4"/>
  <c r="J537" i="4"/>
  <c r="I537" i="4"/>
  <c r="K551" i="4"/>
  <c r="I551" i="4"/>
  <c r="J551" i="4"/>
  <c r="J562" i="4"/>
  <c r="I562" i="4"/>
  <c r="K562" i="4"/>
  <c r="I576" i="4"/>
  <c r="K576" i="4"/>
  <c r="J576" i="4"/>
  <c r="J587" i="4"/>
  <c r="K587" i="4"/>
  <c r="I587" i="4"/>
  <c r="K601" i="4"/>
  <c r="I601" i="4"/>
  <c r="J601" i="4"/>
  <c r="I615" i="4"/>
  <c r="J615" i="4"/>
  <c r="K615" i="4"/>
  <c r="K626" i="4"/>
  <c r="I626" i="4"/>
  <c r="J626" i="4"/>
  <c r="K640" i="4"/>
  <c r="I640" i="4"/>
  <c r="J640" i="4"/>
  <c r="I651" i="4"/>
  <c r="J651" i="4"/>
  <c r="K651" i="4"/>
  <c r="J665" i="4"/>
  <c r="K665" i="4"/>
  <c r="I665" i="4"/>
  <c r="I679" i="4"/>
  <c r="K679" i="4"/>
  <c r="J679" i="4"/>
  <c r="J690" i="4"/>
  <c r="K690" i="4"/>
  <c r="I690" i="4"/>
  <c r="J704" i="4"/>
  <c r="I704" i="4"/>
  <c r="K704" i="4"/>
  <c r="J715" i="4"/>
  <c r="K715" i="4"/>
  <c r="I715" i="4"/>
  <c r="J729" i="4"/>
  <c r="K729" i="4"/>
  <c r="I729" i="4"/>
  <c r="J15" i="4"/>
  <c r="J40" i="4"/>
  <c r="J65" i="4"/>
  <c r="J90" i="4"/>
  <c r="J115" i="4"/>
  <c r="J143" i="4"/>
  <c r="J168" i="4"/>
  <c r="J193" i="4"/>
  <c r="J218" i="4"/>
  <c r="J243" i="4"/>
  <c r="J271" i="4"/>
  <c r="J296" i="4"/>
  <c r="J321" i="4"/>
  <c r="J346" i="4"/>
  <c r="J371" i="4"/>
  <c r="J399" i="4"/>
  <c r="J424" i="4"/>
  <c r="J449" i="4"/>
  <c r="J474" i="4"/>
  <c r="J499" i="4"/>
  <c r="J527" i="4"/>
  <c r="J552" i="4"/>
  <c r="J577" i="4"/>
  <c r="J602" i="4"/>
  <c r="J627" i="4"/>
  <c r="J655" i="4"/>
  <c r="J680" i="4"/>
  <c r="J705" i="4"/>
  <c r="J730" i="4"/>
  <c r="K139" i="4"/>
  <c r="K242" i="4"/>
  <c r="K345" i="4"/>
  <c r="K448" i="4"/>
  <c r="J39" i="4"/>
  <c r="I39" i="4"/>
  <c r="J50" i="4"/>
  <c r="I50" i="4"/>
  <c r="I75" i="4"/>
  <c r="J75" i="4"/>
  <c r="I103" i="4"/>
  <c r="J103" i="4"/>
  <c r="J114" i="4"/>
  <c r="I114" i="4"/>
  <c r="J128" i="4"/>
  <c r="I128" i="4"/>
  <c r="J178" i="4"/>
  <c r="I178" i="4"/>
  <c r="J192" i="4"/>
  <c r="I192" i="4"/>
  <c r="J231" i="4"/>
  <c r="I231" i="4"/>
  <c r="I281" i="4"/>
  <c r="J281" i="4"/>
  <c r="I306" i="4"/>
  <c r="J306" i="4"/>
  <c r="I11" i="4"/>
  <c r="K17" i="4"/>
  <c r="K31" i="4"/>
  <c r="K42" i="4"/>
  <c r="K56" i="4"/>
  <c r="K67" i="4"/>
  <c r="K81" i="4"/>
  <c r="K95" i="4"/>
  <c r="K106" i="4"/>
  <c r="K120" i="4"/>
  <c r="K131" i="4"/>
  <c r="K145" i="4"/>
  <c r="K159" i="4"/>
  <c r="K170" i="4"/>
  <c r="K184" i="4"/>
  <c r="K195" i="4"/>
  <c r="K209" i="4"/>
  <c r="K223" i="4"/>
  <c r="K234" i="4"/>
  <c r="K248" i="4"/>
  <c r="K259" i="4"/>
  <c r="K273" i="4"/>
  <c r="K287" i="4"/>
  <c r="K298" i="4"/>
  <c r="K312" i="4"/>
  <c r="K323" i="4"/>
  <c r="K337" i="4"/>
  <c r="K351" i="4"/>
  <c r="K362" i="4"/>
  <c r="K376" i="4"/>
  <c r="K387" i="4"/>
  <c r="K401" i="4"/>
  <c r="K415" i="4"/>
  <c r="K426" i="4"/>
  <c r="K440" i="4"/>
  <c r="K451" i="4"/>
  <c r="K465" i="4"/>
  <c r="K479" i="4"/>
  <c r="K490" i="4"/>
  <c r="K504" i="4"/>
  <c r="K515" i="4"/>
  <c r="K529" i="4"/>
  <c r="K543" i="4"/>
  <c r="K554" i="4"/>
  <c r="K568" i="4"/>
  <c r="K579" i="4"/>
  <c r="K593" i="4"/>
  <c r="K607" i="4"/>
  <c r="K618" i="4"/>
  <c r="K632" i="4"/>
  <c r="K643" i="4"/>
  <c r="K657" i="4"/>
  <c r="K671" i="4"/>
  <c r="K682" i="4"/>
  <c r="K696" i="4"/>
  <c r="K707" i="4"/>
  <c r="K721" i="4"/>
  <c r="K103" i="4"/>
  <c r="K203" i="4"/>
  <c r="K306" i="4"/>
  <c r="K409" i="4"/>
  <c r="K48" i="4"/>
  <c r="K87" i="4"/>
  <c r="K123" i="4"/>
  <c r="K162" i="4"/>
  <c r="K201" i="4"/>
  <c r="K240" i="4"/>
  <c r="K279" i="4"/>
  <c r="K315" i="4"/>
  <c r="K354" i="4"/>
  <c r="K393" i="4"/>
  <c r="K432" i="4"/>
  <c r="K457" i="4"/>
  <c r="K496" i="4"/>
  <c r="K535" i="4"/>
  <c r="K571" i="4"/>
  <c r="K610" i="4"/>
  <c r="K649" i="4"/>
  <c r="K674" i="4"/>
  <c r="K699" i="4"/>
  <c r="I8" i="4"/>
  <c r="J17" i="4"/>
  <c r="J24" i="4"/>
  <c r="J31" i="4"/>
  <c r="J35" i="4"/>
  <c r="J42" i="4"/>
  <c r="J49" i="4"/>
  <c r="J56" i="4"/>
  <c r="J63" i="4"/>
  <c r="J67" i="4"/>
  <c r="J74" i="4"/>
  <c r="J81" i="4"/>
  <c r="J88" i="4"/>
  <c r="J95" i="4"/>
  <c r="J99" i="4"/>
  <c r="J106" i="4"/>
  <c r="J113" i="4"/>
  <c r="J120" i="4"/>
  <c r="J127" i="4"/>
  <c r="J131" i="4"/>
  <c r="J138" i="4"/>
  <c r="J145" i="4"/>
  <c r="J152" i="4"/>
  <c r="J159" i="4"/>
  <c r="J163" i="4"/>
  <c r="J170" i="4"/>
  <c r="J177" i="4"/>
  <c r="J184" i="4"/>
  <c r="J191" i="4"/>
  <c r="J195" i="4"/>
  <c r="J202" i="4"/>
  <c r="J209" i="4"/>
  <c r="J216" i="4"/>
  <c r="J223" i="4"/>
  <c r="J227" i="4"/>
  <c r="J234" i="4"/>
  <c r="J241" i="4"/>
  <c r="J248" i="4"/>
  <c r="J255" i="4"/>
  <c r="J259" i="4"/>
  <c r="J266" i="4"/>
  <c r="J273" i="4"/>
  <c r="J280" i="4"/>
  <c r="J287" i="4"/>
  <c r="J291" i="4"/>
  <c r="J298" i="4"/>
  <c r="J305" i="4"/>
  <c r="J312" i="4"/>
  <c r="J319" i="4"/>
  <c r="J323" i="4"/>
  <c r="J330" i="4"/>
  <c r="J337" i="4"/>
  <c r="J344" i="4"/>
  <c r="J351" i="4"/>
  <c r="J355" i="4"/>
  <c r="J362" i="4"/>
  <c r="J369" i="4"/>
  <c r="J376" i="4"/>
  <c r="J383" i="4"/>
  <c r="J387" i="4"/>
  <c r="J394" i="4"/>
  <c r="J401" i="4"/>
  <c r="J408" i="4"/>
  <c r="J415" i="4"/>
  <c r="J419" i="4"/>
  <c r="J426" i="4"/>
  <c r="J433" i="4"/>
  <c r="J440" i="4"/>
  <c r="J447" i="4"/>
  <c r="J451" i="4"/>
  <c r="J458" i="4"/>
  <c r="J465" i="4"/>
  <c r="J472" i="4"/>
  <c r="J479" i="4"/>
  <c r="J483" i="4"/>
  <c r="J490" i="4"/>
  <c r="J497" i="4"/>
  <c r="J504" i="4"/>
  <c r="J511" i="4"/>
  <c r="J515" i="4"/>
  <c r="J522" i="4"/>
  <c r="J529" i="4"/>
  <c r="J536" i="4"/>
  <c r="J543" i="4"/>
  <c r="J547" i="4"/>
  <c r="J554" i="4"/>
  <c r="J561" i="4"/>
  <c r="J568" i="4"/>
  <c r="J575" i="4"/>
  <c r="J579" i="4"/>
  <c r="J586" i="4"/>
  <c r="J593" i="4"/>
  <c r="J600" i="4"/>
  <c r="J607" i="4"/>
  <c r="J611" i="4"/>
  <c r="J618" i="4"/>
  <c r="J625" i="4"/>
  <c r="J632" i="4"/>
  <c r="J639" i="4"/>
  <c r="J643" i="4"/>
  <c r="J650" i="4"/>
  <c r="J657" i="4"/>
  <c r="J664" i="4"/>
  <c r="J671" i="4"/>
  <c r="J675" i="4"/>
  <c r="J682" i="4"/>
  <c r="J689" i="4"/>
  <c r="J696" i="4"/>
  <c r="J703" i="4"/>
  <c r="J707" i="4"/>
  <c r="J714" i="4"/>
  <c r="J721" i="4"/>
  <c r="J728" i="4"/>
  <c r="K59" i="4"/>
  <c r="K98" i="4"/>
  <c r="K137" i="4"/>
  <c r="K187" i="4"/>
  <c r="K226" i="4"/>
  <c r="K265" i="4"/>
  <c r="K304" i="4"/>
  <c r="K343" i="4"/>
  <c r="K379" i="4"/>
  <c r="K418" i="4"/>
  <c r="K471" i="4"/>
  <c r="K507" i="4"/>
  <c r="K546" i="4"/>
  <c r="K585" i="4"/>
  <c r="K624" i="4"/>
  <c r="K713" i="4"/>
  <c r="J7" i="4"/>
  <c r="J10" i="4"/>
  <c r="I17" i="4"/>
  <c r="I31" i="4"/>
  <c r="I42" i="4"/>
  <c r="I56" i="4"/>
  <c r="I67" i="4"/>
  <c r="I81" i="4"/>
  <c r="I95" i="4"/>
  <c r="I106" i="4"/>
  <c r="I120" i="4"/>
  <c r="I131" i="4"/>
  <c r="I145" i="4"/>
  <c r="I159" i="4"/>
  <c r="I170" i="4"/>
  <c r="I184" i="4"/>
  <c r="I195" i="4"/>
  <c r="I209" i="4"/>
  <c r="I223" i="4"/>
  <c r="I234" i="4"/>
  <c r="I248" i="4"/>
  <c r="I259" i="4"/>
  <c r="I273" i="4"/>
  <c r="I287" i="4"/>
  <c r="I298" i="4"/>
  <c r="I312" i="4"/>
  <c r="I323" i="4"/>
  <c r="I337" i="4"/>
  <c r="I351" i="4"/>
  <c r="I362" i="4"/>
  <c r="I376" i="4"/>
  <c r="I387" i="4"/>
  <c r="I401" i="4"/>
  <c r="I415" i="4"/>
  <c r="I426" i="4"/>
  <c r="I440" i="4"/>
  <c r="I451" i="4"/>
  <c r="I465" i="4"/>
  <c r="I479" i="4"/>
  <c r="I490" i="4"/>
  <c r="I504" i="4"/>
  <c r="I515" i="4"/>
  <c r="I529" i="4"/>
  <c r="I543" i="4"/>
  <c r="I554" i="4"/>
  <c r="I568" i="4"/>
  <c r="I579" i="4"/>
  <c r="I593" i="4"/>
  <c r="I607" i="4"/>
  <c r="I618" i="4"/>
  <c r="I632" i="4"/>
  <c r="I643" i="4"/>
  <c r="I657" i="4"/>
  <c r="I671" i="4"/>
  <c r="I682" i="4"/>
  <c r="I696" i="4"/>
  <c r="I707" i="4"/>
  <c r="I721" i="4"/>
  <c r="K7" i="4"/>
  <c r="I9" i="4"/>
  <c r="K34" i="4"/>
  <c r="K688" i="4"/>
  <c r="I10" i="4"/>
  <c r="J16" i="4"/>
  <c r="J23" i="4"/>
  <c r="J27" i="4"/>
  <c r="J34" i="4"/>
  <c r="J41" i="4"/>
  <c r="J48" i="4"/>
  <c r="J55" i="4"/>
  <c r="J59" i="4"/>
  <c r="J66" i="4"/>
  <c r="J73" i="4"/>
  <c r="J80" i="4"/>
  <c r="J87" i="4"/>
  <c r="J91" i="4"/>
  <c r="J98" i="4"/>
  <c r="J105" i="4"/>
  <c r="J112" i="4"/>
  <c r="J119" i="4"/>
  <c r="J123" i="4"/>
  <c r="J130" i="4"/>
  <c r="J137" i="4"/>
  <c r="J144" i="4"/>
  <c r="J151" i="4"/>
  <c r="J155" i="4"/>
  <c r="J162" i="4"/>
  <c r="J169" i="4"/>
  <c r="J176" i="4"/>
  <c r="J183" i="4"/>
  <c r="J187" i="4"/>
  <c r="J194" i="4"/>
  <c r="J201" i="4"/>
  <c r="J208" i="4"/>
  <c r="J215" i="4"/>
  <c r="J219" i="4"/>
  <c r="J226" i="4"/>
  <c r="J233" i="4"/>
  <c r="J240" i="4"/>
  <c r="J247" i="4"/>
  <c r="J251" i="4"/>
  <c r="J258" i="4"/>
  <c r="J265" i="4"/>
  <c r="J272" i="4"/>
  <c r="J279" i="4"/>
  <c r="J283" i="4"/>
  <c r="J290" i="4"/>
  <c r="J297" i="4"/>
  <c r="J304" i="4"/>
  <c r="J311" i="4"/>
  <c r="J315" i="4"/>
  <c r="J322" i="4"/>
  <c r="J329" i="4"/>
  <c r="J336" i="4"/>
  <c r="J343" i="4"/>
  <c r="J347" i="4"/>
  <c r="J354" i="4"/>
  <c r="J361" i="4"/>
  <c r="J368" i="4"/>
  <c r="J375" i="4"/>
  <c r="J379" i="4"/>
  <c r="J386" i="4"/>
  <c r="J393" i="4"/>
  <c r="J400" i="4"/>
  <c r="J407" i="4"/>
  <c r="J411" i="4"/>
  <c r="J418" i="4"/>
  <c r="J425" i="4"/>
  <c r="J432" i="4"/>
  <c r="J439" i="4"/>
  <c r="J443" i="4"/>
  <c r="J450" i="4"/>
  <c r="J457" i="4"/>
  <c r="J464" i="4"/>
  <c r="J471" i="4"/>
  <c r="J475" i="4"/>
  <c r="J482" i="4"/>
  <c r="J489" i="4"/>
  <c r="J496" i="4"/>
  <c r="J503" i="4"/>
  <c r="J507" i="4"/>
  <c r="J514" i="4"/>
  <c r="J521" i="4"/>
  <c r="J528" i="4"/>
  <c r="J535" i="4"/>
  <c r="J539" i="4"/>
  <c r="J546" i="4"/>
  <c r="J553" i="4"/>
  <c r="J560" i="4"/>
  <c r="J567" i="4"/>
  <c r="J571" i="4"/>
  <c r="J578" i="4"/>
  <c r="J585" i="4"/>
  <c r="J592" i="4"/>
  <c r="J599" i="4"/>
  <c r="J603" i="4"/>
  <c r="J610" i="4"/>
  <c r="J617" i="4"/>
  <c r="J624" i="4"/>
  <c r="J631" i="4"/>
  <c r="J635" i="4"/>
  <c r="J642" i="4"/>
  <c r="J649" i="4"/>
  <c r="J656" i="4"/>
  <c r="J663" i="4"/>
  <c r="J667" i="4"/>
  <c r="J674" i="4"/>
  <c r="J681" i="4"/>
  <c r="J688" i="4"/>
  <c r="J695" i="4"/>
  <c r="J699" i="4"/>
  <c r="J706" i="4"/>
  <c r="J713" i="4"/>
  <c r="J720" i="4"/>
  <c r="J727" i="4"/>
  <c r="J731" i="4"/>
  <c r="K23" i="4"/>
  <c r="K73" i="4"/>
  <c r="K112" i="4"/>
  <c r="K151" i="4"/>
  <c r="K176" i="4"/>
  <c r="K215" i="4"/>
  <c r="K251" i="4"/>
  <c r="K290" i="4"/>
  <c r="K329" i="4"/>
  <c r="K368" i="4"/>
  <c r="K407" i="4"/>
  <c r="K443" i="4"/>
  <c r="K482" i="4"/>
  <c r="K521" i="4"/>
  <c r="K560" i="4"/>
  <c r="K599" i="4"/>
  <c r="K635" i="4"/>
  <c r="K663" i="4"/>
  <c r="K727" i="4"/>
  <c r="I16" i="4"/>
  <c r="I27" i="4"/>
  <c r="I41" i="4"/>
  <c r="I55" i="4"/>
  <c r="I66" i="4"/>
  <c r="I80" i="4"/>
  <c r="I91" i="4"/>
  <c r="I105" i="4"/>
  <c r="I119" i="4"/>
  <c r="I130" i="4"/>
  <c r="I144" i="4"/>
  <c r="I155" i="4"/>
  <c r="I169" i="4"/>
  <c r="I183" i="4"/>
  <c r="I194" i="4"/>
  <c r="I208" i="4"/>
  <c r="I219" i="4"/>
  <c r="I233" i="4"/>
  <c r="I247" i="4"/>
  <c r="I258" i="4"/>
  <c r="I272" i="4"/>
  <c r="I283" i="4"/>
  <c r="I297" i="4"/>
  <c r="I311" i="4"/>
  <c r="I322" i="4"/>
  <c r="I336" i="4"/>
  <c r="I347" i="4"/>
  <c r="I361" i="4"/>
  <c r="I375" i="4"/>
  <c r="I386" i="4"/>
  <c r="I400" i="4"/>
  <c r="I411" i="4"/>
  <c r="I425" i="4"/>
  <c r="I439" i="4"/>
  <c r="I450" i="4"/>
  <c r="I464" i="4"/>
  <c r="I475" i="4"/>
  <c r="I489" i="4"/>
  <c r="I503" i="4"/>
  <c r="I514" i="4"/>
  <c r="I528" i="4"/>
  <c r="I539" i="4"/>
  <c r="I553" i="4"/>
  <c r="I567" i="4"/>
  <c r="I578" i="4"/>
  <c r="I592" i="4"/>
  <c r="I603" i="4"/>
  <c r="I617" i="4"/>
  <c r="I631" i="4"/>
  <c r="I642" i="4"/>
  <c r="I656" i="4"/>
  <c r="I667" i="4"/>
  <c r="I681" i="4"/>
  <c r="I695" i="4"/>
  <c r="I706" i="4"/>
  <c r="I720" i="4"/>
  <c r="I731" i="4"/>
  <c r="J11" i="4"/>
  <c r="I7" i="4"/>
  <c r="J9" i="4"/>
  <c r="C710" i="2"/>
  <c r="D710" i="2"/>
  <c r="C718" i="2"/>
  <c r="D718" i="2"/>
  <c r="C726" i="2"/>
  <c r="D72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C574" i="2"/>
  <c r="C566" i="2"/>
  <c r="C558" i="2"/>
  <c r="C550" i="2"/>
  <c r="C542" i="2"/>
  <c r="C534" i="2"/>
  <c r="C526" i="2"/>
  <c r="C518" i="2"/>
  <c r="C510" i="2"/>
  <c r="C502" i="2"/>
  <c r="C494" i="2"/>
  <c r="C486" i="2"/>
  <c r="C478" i="2"/>
  <c r="C470" i="2"/>
  <c r="C462" i="2"/>
  <c r="C454" i="2"/>
  <c r="C446" i="2"/>
  <c r="C438" i="2"/>
  <c r="C430" i="2"/>
  <c r="C422" i="2"/>
  <c r="C414" i="2"/>
  <c r="C406" i="2"/>
  <c r="C398" i="2"/>
  <c r="C390" i="2"/>
  <c r="C382" i="2"/>
  <c r="C374" i="2"/>
  <c r="C366" i="2"/>
  <c r="C358" i="2"/>
  <c r="C350" i="2"/>
  <c r="C342" i="2"/>
  <c r="C334" i="2"/>
  <c r="C326" i="2"/>
  <c r="C318" i="2"/>
  <c r="C310" i="2"/>
  <c r="C302" i="2"/>
  <c r="C294" i="2"/>
  <c r="C286" i="2"/>
  <c r="C278" i="2"/>
  <c r="C270" i="2"/>
  <c r="C262" i="2"/>
  <c r="C254" i="2"/>
  <c r="C246" i="2"/>
  <c r="C238" i="2"/>
  <c r="C230" i="2"/>
  <c r="C222" i="2"/>
  <c r="C214" i="2"/>
  <c r="C206" i="2"/>
  <c r="C198" i="2"/>
  <c r="C190" i="2"/>
  <c r="C182" i="2"/>
  <c r="C174" i="2"/>
  <c r="C166" i="2"/>
  <c r="C158" i="2"/>
  <c r="C150" i="2"/>
  <c r="C142" i="2"/>
  <c r="C134" i="2"/>
  <c r="C126" i="2"/>
  <c r="C118" i="2"/>
  <c r="C110" i="2"/>
  <c r="C102" i="2"/>
  <c r="C94" i="2"/>
  <c r="C86" i="2"/>
  <c r="C78" i="2"/>
  <c r="C70" i="2"/>
  <c r="C62" i="2"/>
  <c r="C54" i="2"/>
  <c r="C46" i="2"/>
  <c r="C38" i="2"/>
  <c r="C30" i="2"/>
  <c r="C22" i="2"/>
  <c r="AH726" i="2"/>
  <c r="AG726" i="2"/>
  <c r="AF726" i="2"/>
  <c r="AE726" i="2"/>
  <c r="AD726" i="2"/>
  <c r="AC726" i="2"/>
  <c r="AB726" i="2"/>
  <c r="AA726" i="2"/>
  <c r="Z726" i="2"/>
  <c r="Y726" i="2"/>
  <c r="X726" i="2"/>
  <c r="W726" i="2"/>
  <c r="V726" i="2"/>
  <c r="U726" i="2"/>
  <c r="T726" i="2"/>
  <c r="S726" i="2"/>
  <c r="R726" i="2"/>
  <c r="Q726" i="2"/>
  <c r="P726" i="2"/>
  <c r="O726" i="2"/>
  <c r="N726" i="2"/>
  <c r="M726" i="2"/>
  <c r="L726" i="2"/>
  <c r="K726" i="2"/>
  <c r="J726" i="2"/>
  <c r="I726" i="2"/>
  <c r="H726" i="2"/>
  <c r="G726" i="2"/>
  <c r="F726" i="2"/>
  <c r="E726" i="2"/>
  <c r="AH718" i="2"/>
  <c r="AG718" i="2"/>
  <c r="AF718" i="2"/>
  <c r="AE718" i="2"/>
  <c r="AD718" i="2"/>
  <c r="AC718" i="2"/>
  <c r="AB718" i="2"/>
  <c r="AA718" i="2"/>
  <c r="Z718" i="2"/>
  <c r="Y718" i="2"/>
  <c r="X718" i="2"/>
  <c r="W718" i="2"/>
  <c r="V718" i="2"/>
  <c r="U718" i="2"/>
  <c r="T718" i="2"/>
  <c r="S718" i="2"/>
  <c r="R718" i="2"/>
  <c r="Q718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AH710" i="2"/>
  <c r="AG710" i="2"/>
  <c r="AF710" i="2"/>
  <c r="AE710" i="2"/>
  <c r="AD710" i="2"/>
  <c r="AC710" i="2"/>
  <c r="AB710" i="2"/>
  <c r="AA710" i="2"/>
  <c r="Z710" i="2"/>
  <c r="Y710" i="2"/>
  <c r="X710" i="2"/>
  <c r="W710" i="2"/>
  <c r="V710" i="2"/>
  <c r="U710" i="2"/>
  <c r="T710" i="2"/>
  <c r="S710" i="2"/>
  <c r="R710" i="2"/>
  <c r="Q710" i="2"/>
  <c r="P710" i="2"/>
  <c r="O710" i="2"/>
  <c r="N710" i="2"/>
  <c r="M710" i="2"/>
  <c r="L710" i="2"/>
  <c r="K710" i="2"/>
  <c r="J710" i="2"/>
  <c r="I710" i="2"/>
  <c r="H710" i="2"/>
  <c r="G710" i="2"/>
  <c r="F710" i="2"/>
  <c r="E710" i="2"/>
  <c r="AH702" i="2"/>
  <c r="AG702" i="2"/>
  <c r="AF702" i="2"/>
  <c r="AE702" i="2"/>
  <c r="AD702" i="2"/>
  <c r="AC702" i="2"/>
  <c r="AB702" i="2"/>
  <c r="AA702" i="2"/>
  <c r="Z702" i="2"/>
  <c r="Y702" i="2"/>
  <c r="X702" i="2"/>
  <c r="W702" i="2"/>
  <c r="V702" i="2"/>
  <c r="U702" i="2"/>
  <c r="T702" i="2"/>
  <c r="S702" i="2"/>
  <c r="R702" i="2"/>
  <c r="Q702" i="2"/>
  <c r="P702" i="2"/>
  <c r="O702" i="2"/>
  <c r="N702" i="2"/>
  <c r="M702" i="2"/>
  <c r="L702" i="2"/>
  <c r="K702" i="2"/>
  <c r="J702" i="2"/>
  <c r="I702" i="2"/>
  <c r="H702" i="2"/>
  <c r="G702" i="2"/>
  <c r="F702" i="2"/>
  <c r="E702" i="2"/>
  <c r="D702" i="2"/>
  <c r="C702" i="2"/>
  <c r="AH694" i="2"/>
  <c r="AG694" i="2"/>
  <c r="AF694" i="2"/>
  <c r="AE694" i="2"/>
  <c r="AD694" i="2"/>
  <c r="AC694" i="2"/>
  <c r="AB694" i="2"/>
  <c r="AA694" i="2"/>
  <c r="Z694" i="2"/>
  <c r="Y694" i="2"/>
  <c r="X694" i="2"/>
  <c r="W694" i="2"/>
  <c r="V694" i="2"/>
  <c r="U694" i="2"/>
  <c r="T694" i="2"/>
  <c r="S694" i="2"/>
  <c r="R694" i="2"/>
  <c r="Q694" i="2"/>
  <c r="P694" i="2"/>
  <c r="O694" i="2"/>
  <c r="N694" i="2"/>
  <c r="M694" i="2"/>
  <c r="L694" i="2"/>
  <c r="K694" i="2"/>
  <c r="J694" i="2"/>
  <c r="I694" i="2"/>
  <c r="H694" i="2"/>
  <c r="G694" i="2"/>
  <c r="F694" i="2"/>
  <c r="E694" i="2"/>
  <c r="D694" i="2"/>
  <c r="C694" i="2"/>
  <c r="AH686" i="2"/>
  <c r="AG686" i="2"/>
  <c r="AF686" i="2"/>
  <c r="AE686" i="2"/>
  <c r="AD686" i="2"/>
  <c r="AC686" i="2"/>
  <c r="AB686" i="2"/>
  <c r="AA686" i="2"/>
  <c r="Z686" i="2"/>
  <c r="Y686" i="2"/>
  <c r="X686" i="2"/>
  <c r="W686" i="2"/>
  <c r="V686" i="2"/>
  <c r="U686" i="2"/>
  <c r="T686" i="2"/>
  <c r="S686" i="2"/>
  <c r="R686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D686" i="2"/>
  <c r="C686" i="2"/>
  <c r="AH678" i="2"/>
  <c r="AG678" i="2"/>
  <c r="AF678" i="2"/>
  <c r="AE678" i="2"/>
  <c r="AD678" i="2"/>
  <c r="AC678" i="2"/>
  <c r="AB678" i="2"/>
  <c r="AA678" i="2"/>
  <c r="Z678" i="2"/>
  <c r="Y678" i="2"/>
  <c r="X678" i="2"/>
  <c r="W678" i="2"/>
  <c r="V678" i="2"/>
  <c r="U678" i="2"/>
  <c r="T678" i="2"/>
  <c r="S678" i="2"/>
  <c r="R678" i="2"/>
  <c r="Q678" i="2"/>
  <c r="P678" i="2"/>
  <c r="O678" i="2"/>
  <c r="N678" i="2"/>
  <c r="M678" i="2"/>
  <c r="L678" i="2"/>
  <c r="K678" i="2"/>
  <c r="J678" i="2"/>
  <c r="I678" i="2"/>
  <c r="H678" i="2"/>
  <c r="G678" i="2"/>
  <c r="F678" i="2"/>
  <c r="E678" i="2"/>
  <c r="D678" i="2"/>
  <c r="C678" i="2"/>
  <c r="AH670" i="2"/>
  <c r="AG670" i="2"/>
  <c r="AF670" i="2"/>
  <c r="AE670" i="2"/>
  <c r="AD670" i="2"/>
  <c r="AC670" i="2"/>
  <c r="AB670" i="2"/>
  <c r="AA670" i="2"/>
  <c r="Z670" i="2"/>
  <c r="Y670" i="2"/>
  <c r="X670" i="2"/>
  <c r="W670" i="2"/>
  <c r="V670" i="2"/>
  <c r="U670" i="2"/>
  <c r="T670" i="2"/>
  <c r="S670" i="2"/>
  <c r="R670" i="2"/>
  <c r="Q670" i="2"/>
  <c r="P670" i="2"/>
  <c r="O670" i="2"/>
  <c r="N670" i="2"/>
  <c r="M670" i="2"/>
  <c r="L670" i="2"/>
  <c r="K670" i="2"/>
  <c r="J670" i="2"/>
  <c r="I670" i="2"/>
  <c r="H670" i="2"/>
  <c r="G670" i="2"/>
  <c r="F670" i="2"/>
  <c r="E670" i="2"/>
  <c r="D670" i="2"/>
  <c r="C670" i="2"/>
  <c r="AH662" i="2"/>
  <c r="AG662" i="2"/>
  <c r="AF662" i="2"/>
  <c r="AE662" i="2"/>
  <c r="AD662" i="2"/>
  <c r="AC662" i="2"/>
  <c r="AB662" i="2"/>
  <c r="AA662" i="2"/>
  <c r="Z662" i="2"/>
  <c r="Y662" i="2"/>
  <c r="X662" i="2"/>
  <c r="W662" i="2"/>
  <c r="V662" i="2"/>
  <c r="U662" i="2"/>
  <c r="T662" i="2"/>
  <c r="S662" i="2"/>
  <c r="R662" i="2"/>
  <c r="Q662" i="2"/>
  <c r="P662" i="2"/>
  <c r="O662" i="2"/>
  <c r="N662" i="2"/>
  <c r="M662" i="2"/>
  <c r="L662" i="2"/>
  <c r="K662" i="2"/>
  <c r="J662" i="2"/>
  <c r="I662" i="2"/>
  <c r="H662" i="2"/>
  <c r="G662" i="2"/>
  <c r="F662" i="2"/>
  <c r="E662" i="2"/>
  <c r="D662" i="2"/>
  <c r="C662" i="2"/>
  <c r="AH654" i="2"/>
  <c r="AG654" i="2"/>
  <c r="AF654" i="2"/>
  <c r="AE654" i="2"/>
  <c r="AD654" i="2"/>
  <c r="AC654" i="2"/>
  <c r="AB654" i="2"/>
  <c r="AA654" i="2"/>
  <c r="Z654" i="2"/>
  <c r="Y654" i="2"/>
  <c r="X654" i="2"/>
  <c r="W654" i="2"/>
  <c r="V654" i="2"/>
  <c r="U654" i="2"/>
  <c r="T654" i="2"/>
  <c r="S654" i="2"/>
  <c r="R654" i="2"/>
  <c r="Q654" i="2"/>
  <c r="P654" i="2"/>
  <c r="O654" i="2"/>
  <c r="N654" i="2"/>
  <c r="M654" i="2"/>
  <c r="L654" i="2"/>
  <c r="K654" i="2"/>
  <c r="J654" i="2"/>
  <c r="I654" i="2"/>
  <c r="H654" i="2"/>
  <c r="G654" i="2"/>
  <c r="F654" i="2"/>
  <c r="E654" i="2"/>
  <c r="D654" i="2"/>
  <c r="C654" i="2"/>
  <c r="AH646" i="2"/>
  <c r="AG646" i="2"/>
  <c r="AF646" i="2"/>
  <c r="AE646" i="2"/>
  <c r="AD646" i="2"/>
  <c r="AC646" i="2"/>
  <c r="AB646" i="2"/>
  <c r="AA646" i="2"/>
  <c r="Z646" i="2"/>
  <c r="Y646" i="2"/>
  <c r="X646" i="2"/>
  <c r="W646" i="2"/>
  <c r="V646" i="2"/>
  <c r="U646" i="2"/>
  <c r="T646" i="2"/>
  <c r="S646" i="2"/>
  <c r="R646" i="2"/>
  <c r="Q646" i="2"/>
  <c r="P646" i="2"/>
  <c r="O646" i="2"/>
  <c r="N646" i="2"/>
  <c r="M646" i="2"/>
  <c r="L646" i="2"/>
  <c r="K646" i="2"/>
  <c r="J646" i="2"/>
  <c r="I646" i="2"/>
  <c r="H646" i="2"/>
  <c r="G646" i="2"/>
  <c r="F646" i="2"/>
  <c r="E646" i="2"/>
  <c r="D646" i="2"/>
  <c r="C646" i="2"/>
  <c r="AH638" i="2"/>
  <c r="AG638" i="2"/>
  <c r="AF638" i="2"/>
  <c r="AE638" i="2"/>
  <c r="AD638" i="2"/>
  <c r="AC638" i="2"/>
  <c r="AB638" i="2"/>
  <c r="AA638" i="2"/>
  <c r="Z638" i="2"/>
  <c r="Y638" i="2"/>
  <c r="X638" i="2"/>
  <c r="W638" i="2"/>
  <c r="V638" i="2"/>
  <c r="U638" i="2"/>
  <c r="T638" i="2"/>
  <c r="S638" i="2"/>
  <c r="R638" i="2"/>
  <c r="Q638" i="2"/>
  <c r="P638" i="2"/>
  <c r="O638" i="2"/>
  <c r="N638" i="2"/>
  <c r="M638" i="2"/>
  <c r="L638" i="2"/>
  <c r="K638" i="2"/>
  <c r="J638" i="2"/>
  <c r="I638" i="2"/>
  <c r="H638" i="2"/>
  <c r="G638" i="2"/>
  <c r="F638" i="2"/>
  <c r="E638" i="2"/>
  <c r="D638" i="2"/>
  <c r="C638" i="2"/>
  <c r="AH630" i="2"/>
  <c r="AG630" i="2"/>
  <c r="AF630" i="2"/>
  <c r="AE630" i="2"/>
  <c r="AD630" i="2"/>
  <c r="AC630" i="2"/>
  <c r="AB630" i="2"/>
  <c r="AA630" i="2"/>
  <c r="Z630" i="2"/>
  <c r="Y630" i="2"/>
  <c r="X630" i="2"/>
  <c r="W630" i="2"/>
  <c r="V630" i="2"/>
  <c r="U630" i="2"/>
  <c r="T630" i="2"/>
  <c r="S630" i="2"/>
  <c r="R630" i="2"/>
  <c r="Q630" i="2"/>
  <c r="P630" i="2"/>
  <c r="O630" i="2"/>
  <c r="N630" i="2"/>
  <c r="M630" i="2"/>
  <c r="L630" i="2"/>
  <c r="K630" i="2"/>
  <c r="J630" i="2"/>
  <c r="I630" i="2"/>
  <c r="H630" i="2"/>
  <c r="G630" i="2"/>
  <c r="F630" i="2"/>
  <c r="E630" i="2"/>
  <c r="D630" i="2"/>
  <c r="C630" i="2"/>
  <c r="AH622" i="2"/>
  <c r="AG622" i="2"/>
  <c r="AF622" i="2"/>
  <c r="AE622" i="2"/>
  <c r="AD622" i="2"/>
  <c r="AC622" i="2"/>
  <c r="AB622" i="2"/>
  <c r="AA622" i="2"/>
  <c r="Z622" i="2"/>
  <c r="Y622" i="2"/>
  <c r="X622" i="2"/>
  <c r="W622" i="2"/>
  <c r="V622" i="2"/>
  <c r="U622" i="2"/>
  <c r="T622" i="2"/>
  <c r="S622" i="2"/>
  <c r="R622" i="2"/>
  <c r="Q622" i="2"/>
  <c r="P622" i="2"/>
  <c r="O622" i="2"/>
  <c r="N622" i="2"/>
  <c r="M622" i="2"/>
  <c r="L622" i="2"/>
  <c r="K622" i="2"/>
  <c r="J622" i="2"/>
  <c r="I622" i="2"/>
  <c r="H622" i="2"/>
  <c r="G622" i="2"/>
  <c r="F622" i="2"/>
  <c r="E622" i="2"/>
  <c r="D622" i="2"/>
  <c r="C622" i="2"/>
  <c r="AH614" i="2"/>
  <c r="AG614" i="2"/>
  <c r="AF614" i="2"/>
  <c r="AE614" i="2"/>
  <c r="AD614" i="2"/>
  <c r="AC614" i="2"/>
  <c r="AB614" i="2"/>
  <c r="AA614" i="2"/>
  <c r="Z614" i="2"/>
  <c r="Y614" i="2"/>
  <c r="X614" i="2"/>
  <c r="W614" i="2"/>
  <c r="V614" i="2"/>
  <c r="U614" i="2"/>
  <c r="T614" i="2"/>
  <c r="S614" i="2"/>
  <c r="R614" i="2"/>
  <c r="Q614" i="2"/>
  <c r="P614" i="2"/>
  <c r="O614" i="2"/>
  <c r="N614" i="2"/>
  <c r="M614" i="2"/>
  <c r="L614" i="2"/>
  <c r="K614" i="2"/>
  <c r="J614" i="2"/>
  <c r="I614" i="2"/>
  <c r="H614" i="2"/>
  <c r="G614" i="2"/>
  <c r="F614" i="2"/>
  <c r="E614" i="2"/>
  <c r="D614" i="2"/>
  <c r="C614" i="2"/>
  <c r="AH606" i="2"/>
  <c r="AG606" i="2"/>
  <c r="AF606" i="2"/>
  <c r="AE606" i="2"/>
  <c r="AD606" i="2"/>
  <c r="AC606" i="2"/>
  <c r="AB606" i="2"/>
  <c r="AA606" i="2"/>
  <c r="Z606" i="2"/>
  <c r="Y606" i="2"/>
  <c r="X606" i="2"/>
  <c r="W606" i="2"/>
  <c r="V606" i="2"/>
  <c r="U606" i="2"/>
  <c r="T606" i="2"/>
  <c r="S606" i="2"/>
  <c r="R606" i="2"/>
  <c r="Q606" i="2"/>
  <c r="P606" i="2"/>
  <c r="O606" i="2"/>
  <c r="N606" i="2"/>
  <c r="M606" i="2"/>
  <c r="L606" i="2"/>
  <c r="K606" i="2"/>
  <c r="J606" i="2"/>
  <c r="I606" i="2"/>
  <c r="H606" i="2"/>
  <c r="G606" i="2"/>
  <c r="F606" i="2"/>
  <c r="E606" i="2"/>
  <c r="D606" i="2"/>
  <c r="C606" i="2"/>
  <c r="AH598" i="2"/>
  <c r="AG598" i="2"/>
  <c r="AF598" i="2"/>
  <c r="AE598" i="2"/>
  <c r="AD598" i="2"/>
  <c r="AC598" i="2"/>
  <c r="AB598" i="2"/>
  <c r="AA598" i="2"/>
  <c r="Z598" i="2"/>
  <c r="Y598" i="2"/>
  <c r="X598" i="2"/>
  <c r="W598" i="2"/>
  <c r="V598" i="2"/>
  <c r="U598" i="2"/>
  <c r="T598" i="2"/>
  <c r="S598" i="2"/>
  <c r="R598" i="2"/>
  <c r="Q598" i="2"/>
  <c r="P598" i="2"/>
  <c r="O598" i="2"/>
  <c r="N598" i="2"/>
  <c r="M598" i="2"/>
  <c r="L598" i="2"/>
  <c r="K598" i="2"/>
  <c r="J598" i="2"/>
  <c r="I598" i="2"/>
  <c r="H598" i="2"/>
  <c r="G598" i="2"/>
  <c r="F598" i="2"/>
  <c r="E598" i="2"/>
  <c r="D598" i="2"/>
  <c r="C598" i="2"/>
  <c r="AH590" i="2"/>
  <c r="AG590" i="2"/>
  <c r="AF590" i="2"/>
  <c r="AE590" i="2"/>
  <c r="AD590" i="2"/>
  <c r="AC590" i="2"/>
  <c r="AB590" i="2"/>
  <c r="AA590" i="2"/>
  <c r="Z590" i="2"/>
  <c r="Y590" i="2"/>
  <c r="X590" i="2"/>
  <c r="W590" i="2"/>
  <c r="V590" i="2"/>
  <c r="U590" i="2"/>
  <c r="T590" i="2"/>
  <c r="S590" i="2"/>
  <c r="R590" i="2"/>
  <c r="Q590" i="2"/>
  <c r="P590" i="2"/>
  <c r="O590" i="2"/>
  <c r="N590" i="2"/>
  <c r="M590" i="2"/>
  <c r="L590" i="2"/>
  <c r="K590" i="2"/>
  <c r="J590" i="2"/>
  <c r="I590" i="2"/>
  <c r="H590" i="2"/>
  <c r="G590" i="2"/>
  <c r="F590" i="2"/>
  <c r="E590" i="2"/>
  <c r="D590" i="2"/>
  <c r="C590" i="2"/>
  <c r="AH574" i="2"/>
  <c r="AG574" i="2"/>
  <c r="AF574" i="2"/>
  <c r="AE574" i="2"/>
  <c r="AD574" i="2"/>
  <c r="AC574" i="2"/>
  <c r="AB574" i="2"/>
  <c r="AA574" i="2"/>
  <c r="Z574" i="2"/>
  <c r="Y574" i="2"/>
  <c r="X574" i="2"/>
  <c r="W574" i="2"/>
  <c r="V574" i="2"/>
  <c r="U574" i="2"/>
  <c r="T574" i="2"/>
  <c r="S574" i="2"/>
  <c r="R574" i="2"/>
  <c r="Q574" i="2"/>
  <c r="P574" i="2"/>
  <c r="O574" i="2"/>
  <c r="N574" i="2"/>
  <c r="M574" i="2"/>
  <c r="L574" i="2"/>
  <c r="K574" i="2"/>
  <c r="J574" i="2"/>
  <c r="I574" i="2"/>
  <c r="H574" i="2"/>
  <c r="G574" i="2"/>
  <c r="F574" i="2"/>
  <c r="E574" i="2"/>
  <c r="D574" i="2"/>
  <c r="AH566" i="2"/>
  <c r="AG566" i="2"/>
  <c r="AF566" i="2"/>
  <c r="AE566" i="2"/>
  <c r="AD566" i="2"/>
  <c r="AC566" i="2"/>
  <c r="AB566" i="2"/>
  <c r="AA566" i="2"/>
  <c r="Z566" i="2"/>
  <c r="Y566" i="2"/>
  <c r="X566" i="2"/>
  <c r="W566" i="2"/>
  <c r="V566" i="2"/>
  <c r="U566" i="2"/>
  <c r="T566" i="2"/>
  <c r="S566" i="2"/>
  <c r="R566" i="2"/>
  <c r="Q566" i="2"/>
  <c r="P566" i="2"/>
  <c r="O566" i="2"/>
  <c r="N566" i="2"/>
  <c r="M566" i="2"/>
  <c r="L566" i="2"/>
  <c r="K566" i="2"/>
  <c r="J566" i="2"/>
  <c r="I566" i="2"/>
  <c r="H566" i="2"/>
  <c r="G566" i="2"/>
  <c r="F566" i="2"/>
  <c r="E566" i="2"/>
  <c r="D566" i="2"/>
  <c r="AH558" i="2"/>
  <c r="AG558" i="2"/>
  <c r="AF558" i="2"/>
  <c r="AE558" i="2"/>
  <c r="AD558" i="2"/>
  <c r="AC558" i="2"/>
  <c r="AB558" i="2"/>
  <c r="AA558" i="2"/>
  <c r="Z558" i="2"/>
  <c r="Y558" i="2"/>
  <c r="X558" i="2"/>
  <c r="W558" i="2"/>
  <c r="V558" i="2"/>
  <c r="U558" i="2"/>
  <c r="T558" i="2"/>
  <c r="S558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D558" i="2"/>
  <c r="AH550" i="2"/>
  <c r="AG550" i="2"/>
  <c r="AF550" i="2"/>
  <c r="AE550" i="2"/>
  <c r="AD550" i="2"/>
  <c r="AC550" i="2"/>
  <c r="AB550" i="2"/>
  <c r="AA550" i="2"/>
  <c r="Z550" i="2"/>
  <c r="Y550" i="2"/>
  <c r="X550" i="2"/>
  <c r="W550" i="2"/>
  <c r="V550" i="2"/>
  <c r="U550" i="2"/>
  <c r="T550" i="2"/>
  <c r="S550" i="2"/>
  <c r="R550" i="2"/>
  <c r="Q550" i="2"/>
  <c r="P550" i="2"/>
  <c r="O550" i="2"/>
  <c r="N550" i="2"/>
  <c r="M550" i="2"/>
  <c r="L550" i="2"/>
  <c r="K550" i="2"/>
  <c r="J550" i="2"/>
  <c r="I550" i="2"/>
  <c r="H550" i="2"/>
  <c r="G550" i="2"/>
  <c r="F550" i="2"/>
  <c r="E550" i="2"/>
  <c r="D550" i="2"/>
  <c r="AH542" i="2"/>
  <c r="AG542" i="2"/>
  <c r="AF542" i="2"/>
  <c r="AE542" i="2"/>
  <c r="AD542" i="2"/>
  <c r="AC542" i="2"/>
  <c r="AB542" i="2"/>
  <c r="AA542" i="2"/>
  <c r="Z542" i="2"/>
  <c r="Y542" i="2"/>
  <c r="X542" i="2"/>
  <c r="W542" i="2"/>
  <c r="V542" i="2"/>
  <c r="U542" i="2"/>
  <c r="T542" i="2"/>
  <c r="S542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D542" i="2"/>
  <c r="AH534" i="2"/>
  <c r="AG534" i="2"/>
  <c r="AF534" i="2"/>
  <c r="AE534" i="2"/>
  <c r="AD534" i="2"/>
  <c r="AC534" i="2"/>
  <c r="AB534" i="2"/>
  <c r="AA534" i="2"/>
  <c r="Z534" i="2"/>
  <c r="Y534" i="2"/>
  <c r="X534" i="2"/>
  <c r="W534" i="2"/>
  <c r="V534" i="2"/>
  <c r="U534" i="2"/>
  <c r="T534" i="2"/>
  <c r="S534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D534" i="2"/>
  <c r="AH526" i="2"/>
  <c r="AG526" i="2"/>
  <c r="AF526" i="2"/>
  <c r="AE526" i="2"/>
  <c r="AD526" i="2"/>
  <c r="AC526" i="2"/>
  <c r="AB526" i="2"/>
  <c r="AA526" i="2"/>
  <c r="Z526" i="2"/>
  <c r="Y526" i="2"/>
  <c r="X526" i="2"/>
  <c r="W526" i="2"/>
  <c r="V526" i="2"/>
  <c r="U526" i="2"/>
  <c r="T526" i="2"/>
  <c r="S526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D526" i="2"/>
  <c r="AH518" i="2"/>
  <c r="AG518" i="2"/>
  <c r="AF518" i="2"/>
  <c r="AE518" i="2"/>
  <c r="AD518" i="2"/>
  <c r="AC518" i="2"/>
  <c r="AB518" i="2"/>
  <c r="AA518" i="2"/>
  <c r="Z518" i="2"/>
  <c r="Y518" i="2"/>
  <c r="X518" i="2"/>
  <c r="W518" i="2"/>
  <c r="V518" i="2"/>
  <c r="U518" i="2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AH510" i="2"/>
  <c r="AG510" i="2"/>
  <c r="AF510" i="2"/>
  <c r="AE510" i="2"/>
  <c r="AD510" i="2"/>
  <c r="AC510" i="2"/>
  <c r="AB510" i="2"/>
  <c r="AA510" i="2"/>
  <c r="Z510" i="2"/>
  <c r="Y510" i="2"/>
  <c r="X510" i="2"/>
  <c r="W510" i="2"/>
  <c r="V510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AH502" i="2"/>
  <c r="AG502" i="2"/>
  <c r="AF502" i="2"/>
  <c r="AE502" i="2"/>
  <c r="AD502" i="2"/>
  <c r="AC502" i="2"/>
  <c r="AB502" i="2"/>
  <c r="AA502" i="2"/>
  <c r="Z502" i="2"/>
  <c r="Y502" i="2"/>
  <c r="X502" i="2"/>
  <c r="W502" i="2"/>
  <c r="V502" i="2"/>
  <c r="U502" i="2"/>
  <c r="T502" i="2"/>
  <c r="S502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D502" i="2"/>
  <c r="AH494" i="2"/>
  <c r="AG494" i="2"/>
  <c r="AF494" i="2"/>
  <c r="AE494" i="2"/>
  <c r="AD494" i="2"/>
  <c r="AC494" i="2"/>
  <c r="AB494" i="2"/>
  <c r="AA494" i="2"/>
  <c r="Z494" i="2"/>
  <c r="Y494" i="2"/>
  <c r="X494" i="2"/>
  <c r="W494" i="2"/>
  <c r="V494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AH486" i="2"/>
  <c r="AG486" i="2"/>
  <c r="AF486" i="2"/>
  <c r="AE486" i="2"/>
  <c r="AD486" i="2"/>
  <c r="AC486" i="2"/>
  <c r="AB486" i="2"/>
  <c r="AA486" i="2"/>
  <c r="Z486" i="2"/>
  <c r="Y486" i="2"/>
  <c r="X486" i="2"/>
  <c r="W486" i="2"/>
  <c r="V486" i="2"/>
  <c r="U486" i="2"/>
  <c r="T486" i="2"/>
  <c r="S486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AH478" i="2"/>
  <c r="AG478" i="2"/>
  <c r="AF478" i="2"/>
  <c r="AE478" i="2"/>
  <c r="AD478" i="2"/>
  <c r="AC478" i="2"/>
  <c r="AB478" i="2"/>
  <c r="AA478" i="2"/>
  <c r="Z478" i="2"/>
  <c r="Y478" i="2"/>
  <c r="X478" i="2"/>
  <c r="W478" i="2"/>
  <c r="V478" i="2"/>
  <c r="U478" i="2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AH470" i="2"/>
  <c r="AG470" i="2"/>
  <c r="AF470" i="2"/>
  <c r="AE470" i="2"/>
  <c r="AD470" i="2"/>
  <c r="AC470" i="2"/>
  <c r="AB470" i="2"/>
  <c r="AA470" i="2"/>
  <c r="Z470" i="2"/>
  <c r="Y470" i="2"/>
  <c r="X470" i="2"/>
  <c r="W470" i="2"/>
  <c r="V470" i="2"/>
  <c r="U470" i="2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AH462" i="2"/>
  <c r="AG462" i="2"/>
  <c r="AF462" i="2"/>
  <c r="AE462" i="2"/>
  <c r="AD462" i="2"/>
  <c r="AC462" i="2"/>
  <c r="AB462" i="2"/>
  <c r="AA462" i="2"/>
  <c r="Z462" i="2"/>
  <c r="Y462" i="2"/>
  <c r="X462" i="2"/>
  <c r="W462" i="2"/>
  <c r="V462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AH454" i="2"/>
  <c r="AG454" i="2"/>
  <c r="AF454" i="2"/>
  <c r="AE454" i="2"/>
  <c r="AD454" i="2"/>
  <c r="AC454" i="2"/>
  <c r="AB454" i="2"/>
  <c r="AA454" i="2"/>
  <c r="Z454" i="2"/>
  <c r="Y454" i="2"/>
  <c r="X454" i="2"/>
  <c r="W454" i="2"/>
  <c r="V454" i="2"/>
  <c r="U454" i="2"/>
  <c r="T454" i="2"/>
  <c r="S454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D454" i="2"/>
  <c r="AH446" i="2"/>
  <c r="AG446" i="2"/>
  <c r="AF446" i="2"/>
  <c r="AE446" i="2"/>
  <c r="AD446" i="2"/>
  <c r="AC446" i="2"/>
  <c r="AB446" i="2"/>
  <c r="AA446" i="2"/>
  <c r="Z446" i="2"/>
  <c r="Y446" i="2"/>
  <c r="X446" i="2"/>
  <c r="W446" i="2"/>
  <c r="V446" i="2"/>
  <c r="U446" i="2"/>
  <c r="T446" i="2"/>
  <c r="S446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D446" i="2"/>
  <c r="AH438" i="2"/>
  <c r="AG438" i="2"/>
  <c r="AF438" i="2"/>
  <c r="AE438" i="2"/>
  <c r="AD438" i="2"/>
  <c r="AC438" i="2"/>
  <c r="AB438" i="2"/>
  <c r="AA438" i="2"/>
  <c r="Z438" i="2"/>
  <c r="Y438" i="2"/>
  <c r="X438" i="2"/>
  <c r="W438" i="2"/>
  <c r="V438" i="2"/>
  <c r="U438" i="2"/>
  <c r="T438" i="2"/>
  <c r="S438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D438" i="2"/>
  <c r="AH430" i="2"/>
  <c r="AG430" i="2"/>
  <c r="AF430" i="2"/>
  <c r="AE430" i="2"/>
  <c r="AD430" i="2"/>
  <c r="AC430" i="2"/>
  <c r="AB430" i="2"/>
  <c r="AA430" i="2"/>
  <c r="Z430" i="2"/>
  <c r="Y430" i="2"/>
  <c r="X430" i="2"/>
  <c r="W430" i="2"/>
  <c r="V430" i="2"/>
  <c r="U430" i="2"/>
  <c r="T430" i="2"/>
  <c r="S430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AH422" i="2"/>
  <c r="AG422" i="2"/>
  <c r="AF422" i="2"/>
  <c r="AE422" i="2"/>
  <c r="AD422" i="2"/>
  <c r="AC422" i="2"/>
  <c r="AB422" i="2"/>
  <c r="AA422" i="2"/>
  <c r="Z422" i="2"/>
  <c r="Y422" i="2"/>
  <c r="X422" i="2"/>
  <c r="W422" i="2"/>
  <c r="V422" i="2"/>
  <c r="U422" i="2"/>
  <c r="T422" i="2"/>
  <c r="S422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D422" i="2"/>
  <c r="AH414" i="2"/>
  <c r="AG414" i="2"/>
  <c r="AF414" i="2"/>
  <c r="AE414" i="2"/>
  <c r="AD414" i="2"/>
  <c r="AC414" i="2"/>
  <c r="AB414" i="2"/>
  <c r="AA414" i="2"/>
  <c r="Z414" i="2"/>
  <c r="Y414" i="2"/>
  <c r="X414" i="2"/>
  <c r="W414" i="2"/>
  <c r="V414" i="2"/>
  <c r="U414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AH406" i="2"/>
  <c r="AG406" i="2"/>
  <c r="AF406" i="2"/>
  <c r="AE406" i="2"/>
  <c r="AD406" i="2"/>
  <c r="AC406" i="2"/>
  <c r="AB406" i="2"/>
  <c r="AA406" i="2"/>
  <c r="Z406" i="2"/>
  <c r="Y406" i="2"/>
  <c r="X406" i="2"/>
  <c r="W406" i="2"/>
  <c r="V406" i="2"/>
  <c r="U406" i="2"/>
  <c r="T406" i="2"/>
  <c r="S406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D406" i="2"/>
  <c r="AH398" i="2"/>
  <c r="AG398" i="2"/>
  <c r="AF398" i="2"/>
  <c r="AE398" i="2"/>
  <c r="AD398" i="2"/>
  <c r="AC398" i="2"/>
  <c r="AB398" i="2"/>
  <c r="AA398" i="2"/>
  <c r="Z398" i="2"/>
  <c r="Y398" i="2"/>
  <c r="X398" i="2"/>
  <c r="W398" i="2"/>
  <c r="V398" i="2"/>
  <c r="U398" i="2"/>
  <c r="T398" i="2"/>
  <c r="S398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D398" i="2"/>
  <c r="AH390" i="2"/>
  <c r="AG390" i="2"/>
  <c r="AF390" i="2"/>
  <c r="AE390" i="2"/>
  <c r="AD390" i="2"/>
  <c r="AC390" i="2"/>
  <c r="AB390" i="2"/>
  <c r="AA390" i="2"/>
  <c r="Z390" i="2"/>
  <c r="Y390" i="2"/>
  <c r="X390" i="2"/>
  <c r="W390" i="2"/>
  <c r="V390" i="2"/>
  <c r="U390" i="2"/>
  <c r="T390" i="2"/>
  <c r="S390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AH382" i="2"/>
  <c r="AG382" i="2"/>
  <c r="AF382" i="2"/>
  <c r="AE382" i="2"/>
  <c r="AD382" i="2"/>
  <c r="AC382" i="2"/>
  <c r="AB382" i="2"/>
  <c r="AA382" i="2"/>
  <c r="Z382" i="2"/>
  <c r="Y382" i="2"/>
  <c r="X382" i="2"/>
  <c r="W382" i="2"/>
  <c r="V382" i="2"/>
  <c r="U382" i="2"/>
  <c r="T382" i="2"/>
  <c r="S382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AH374" i="2"/>
  <c r="AG374" i="2"/>
  <c r="AF374" i="2"/>
  <c r="AE374" i="2"/>
  <c r="AD374" i="2"/>
  <c r="AC374" i="2"/>
  <c r="AB374" i="2"/>
  <c r="AA374" i="2"/>
  <c r="Z374" i="2"/>
  <c r="Y374" i="2"/>
  <c r="X374" i="2"/>
  <c r="W374" i="2"/>
  <c r="V374" i="2"/>
  <c r="U374" i="2"/>
  <c r="T374" i="2"/>
  <c r="S374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D374" i="2"/>
  <c r="AH366" i="2"/>
  <c r="AG366" i="2"/>
  <c r="AF366" i="2"/>
  <c r="AE366" i="2"/>
  <c r="AD366" i="2"/>
  <c r="AC366" i="2"/>
  <c r="AB366" i="2"/>
  <c r="AA366" i="2"/>
  <c r="Z366" i="2"/>
  <c r="Y366" i="2"/>
  <c r="X366" i="2"/>
  <c r="W366" i="2"/>
  <c r="V366" i="2"/>
  <c r="U366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725" i="2"/>
  <c r="A717" i="2"/>
  <c r="A709" i="2"/>
  <c r="A701" i="2"/>
  <c r="A693" i="2"/>
  <c r="A687" i="4"/>
  <c r="A685" i="2"/>
  <c r="A677" i="2"/>
  <c r="A669" i="2"/>
  <c r="A661" i="2"/>
  <c r="A653" i="2"/>
  <c r="A647" i="4"/>
  <c r="A645" i="2"/>
  <c r="A637" i="2"/>
  <c r="A629" i="2"/>
  <c r="A621" i="2"/>
  <c r="A613" i="2"/>
  <c r="A605" i="2"/>
  <c r="A597" i="2"/>
  <c r="A589" i="2"/>
  <c r="AH582" i="2"/>
  <c r="AG582" i="2"/>
  <c r="AF582" i="2"/>
  <c r="AE582" i="2"/>
  <c r="AD582" i="2"/>
  <c r="AC582" i="2"/>
  <c r="AB582" i="2"/>
  <c r="AA582" i="2"/>
  <c r="Z582" i="2"/>
  <c r="Y582" i="2"/>
  <c r="X582" i="2"/>
  <c r="W582" i="2"/>
  <c r="V582" i="2"/>
  <c r="U582" i="2"/>
  <c r="T582" i="2"/>
  <c r="S582" i="2"/>
  <c r="R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D582" i="2"/>
  <c r="C582" i="2"/>
  <c r="A581" i="2"/>
  <c r="A573" i="2"/>
  <c r="A565" i="2"/>
  <c r="A557" i="2"/>
  <c r="A549" i="2"/>
  <c r="A543" i="4"/>
  <c r="A541" i="2"/>
  <c r="A533" i="2"/>
  <c r="A525" i="2"/>
  <c r="A517" i="2"/>
  <c r="A509" i="2"/>
  <c r="A501" i="2"/>
  <c r="A493" i="2"/>
  <c r="A485" i="2"/>
  <c r="A477" i="2"/>
  <c r="A469" i="2"/>
  <c r="A461" i="2"/>
  <c r="A453" i="2"/>
  <c r="A445" i="2"/>
  <c r="A437" i="2"/>
  <c r="A429" i="2"/>
  <c r="A424" i="2"/>
  <c r="A424" i="5" s="1"/>
  <c r="A423" i="4"/>
  <c r="A421" i="2"/>
  <c r="A413" i="2"/>
  <c r="A405" i="2"/>
  <c r="A397" i="2"/>
  <c r="A389" i="2"/>
  <c r="A381" i="2"/>
  <c r="A373" i="2"/>
  <c r="A365" i="2"/>
  <c r="A357" i="2"/>
  <c r="A352" i="2"/>
  <c r="A352" i="5" s="1"/>
  <c r="A351" i="4"/>
  <c r="A349" i="2"/>
  <c r="A341" i="2"/>
  <c r="A333" i="2"/>
  <c r="A328" i="2"/>
  <c r="A328" i="5" s="1"/>
  <c r="A327" i="4"/>
  <c r="A325" i="2"/>
  <c r="A317" i="2"/>
  <c r="A311" i="4"/>
  <c r="A309" i="2"/>
  <c r="A296" i="2"/>
  <c r="A296" i="5" s="1"/>
  <c r="A295" i="4"/>
  <c r="A279" i="4"/>
  <c r="A264" i="2"/>
  <c r="A265" i="2" s="1"/>
  <c r="A265" i="5" s="1"/>
  <c r="A263" i="4"/>
  <c r="A255" i="4"/>
  <c r="A248" i="2"/>
  <c r="A247" i="4"/>
  <c r="A237" i="2"/>
  <c r="A229" i="2"/>
  <c r="A221" i="2"/>
  <c r="A213" i="2"/>
  <c r="A205" i="2"/>
  <c r="A197" i="2"/>
  <c r="A189" i="2"/>
  <c r="A181" i="2"/>
  <c r="A176" i="2"/>
  <c r="A176" i="5" s="1"/>
  <c r="A173" i="2"/>
  <c r="A165" i="2"/>
  <c r="A157" i="2"/>
  <c r="A149" i="2"/>
  <c r="A141" i="2"/>
  <c r="A133" i="2"/>
  <c r="A125" i="2"/>
  <c r="A117" i="2"/>
  <c r="A111" i="4"/>
  <c r="A109" i="2"/>
  <c r="A101" i="2"/>
  <c r="A93" i="2"/>
  <c r="A87" i="4"/>
  <c r="A85" i="2"/>
  <c r="A77" i="2"/>
  <c r="A69" i="2"/>
  <c r="A61" i="2"/>
  <c r="A53" i="2"/>
  <c r="A48" i="2"/>
  <c r="A48" i="5" s="1"/>
  <c r="A47" i="4"/>
  <c r="A45" i="2"/>
  <c r="A37" i="2"/>
  <c r="A29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A21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A13" i="2"/>
  <c r="A5" i="2"/>
  <c r="C22" i="4" l="1"/>
  <c r="C22" i="5"/>
  <c r="A38" i="2"/>
  <c r="A37" i="5"/>
  <c r="A37" i="4"/>
  <c r="A134" i="2"/>
  <c r="A133" i="5"/>
  <c r="A133" i="4"/>
  <c r="A248" i="4"/>
  <c r="A248" i="5"/>
  <c r="A389" i="5"/>
  <c r="A390" i="2"/>
  <c r="A389" i="4"/>
  <c r="A621" i="5"/>
  <c r="A622" i="2"/>
  <c r="A621" i="4"/>
  <c r="C30" i="4"/>
  <c r="C30" i="5"/>
  <c r="G54" i="5"/>
  <c r="G54" i="4"/>
  <c r="E70" i="4"/>
  <c r="E70" i="5"/>
  <c r="D78" i="4"/>
  <c r="D78" i="5"/>
  <c r="C94" i="4"/>
  <c r="C94" i="5"/>
  <c r="G118" i="4"/>
  <c r="G118" i="5"/>
  <c r="E134" i="5"/>
  <c r="E134" i="4"/>
  <c r="F134" i="4"/>
  <c r="F134" i="5"/>
  <c r="D142" i="4"/>
  <c r="D142" i="5"/>
  <c r="C158" i="5"/>
  <c r="C158" i="4"/>
  <c r="G182" i="5"/>
  <c r="G182" i="4"/>
  <c r="E198" i="4"/>
  <c r="E198" i="5"/>
  <c r="F198" i="5"/>
  <c r="F198" i="4"/>
  <c r="D206" i="4"/>
  <c r="D206" i="5"/>
  <c r="C222" i="4"/>
  <c r="C222" i="5"/>
  <c r="G246" i="4"/>
  <c r="G246" i="5"/>
  <c r="E262" i="5"/>
  <c r="E262" i="4"/>
  <c r="F262" i="4"/>
  <c r="F262" i="5"/>
  <c r="D270" i="4"/>
  <c r="D270" i="5"/>
  <c r="C286" i="4"/>
  <c r="C286" i="5"/>
  <c r="G310" i="5"/>
  <c r="G310" i="4"/>
  <c r="E326" i="4"/>
  <c r="E326" i="5"/>
  <c r="F326" i="4"/>
  <c r="F326" i="5"/>
  <c r="D334" i="4"/>
  <c r="D334" i="5"/>
  <c r="C350" i="4"/>
  <c r="C350" i="5"/>
  <c r="G374" i="4"/>
  <c r="G374" i="5"/>
  <c r="E390" i="5"/>
  <c r="E390" i="4"/>
  <c r="F390" i="5"/>
  <c r="F390" i="4"/>
  <c r="D398" i="4"/>
  <c r="D398" i="5"/>
  <c r="C414" i="4"/>
  <c r="C414" i="5"/>
  <c r="G438" i="5"/>
  <c r="G438" i="4"/>
  <c r="E454" i="4"/>
  <c r="E454" i="5"/>
  <c r="F454" i="4"/>
  <c r="F454" i="5"/>
  <c r="D462" i="4"/>
  <c r="D462" i="5"/>
  <c r="C478" i="5"/>
  <c r="C478" i="4"/>
  <c r="G502" i="4"/>
  <c r="G502" i="5"/>
  <c r="E518" i="5"/>
  <c r="E518" i="4"/>
  <c r="F518" i="4"/>
  <c r="F518" i="5"/>
  <c r="D526" i="4"/>
  <c r="D526" i="5"/>
  <c r="C542" i="4"/>
  <c r="C542" i="5"/>
  <c r="G566" i="5"/>
  <c r="G566" i="4"/>
  <c r="D710" i="4"/>
  <c r="D710" i="5"/>
  <c r="A86" i="2"/>
  <c r="A85" i="5"/>
  <c r="A85" i="4"/>
  <c r="A189" i="5"/>
  <c r="A190" i="2"/>
  <c r="A189" i="4"/>
  <c r="A341" i="5"/>
  <c r="A342" i="2"/>
  <c r="A341" i="4"/>
  <c r="A437" i="5"/>
  <c r="A438" i="2"/>
  <c r="A437" i="4"/>
  <c r="A501" i="5"/>
  <c r="A502" i="2"/>
  <c r="A501" i="4"/>
  <c r="A557" i="5"/>
  <c r="A558" i="2"/>
  <c r="A557" i="4"/>
  <c r="G582" i="5"/>
  <c r="G582" i="4"/>
  <c r="A677" i="5"/>
  <c r="A678" i="2"/>
  <c r="A677" i="4"/>
  <c r="F70" i="5"/>
  <c r="F70" i="4"/>
  <c r="A46" i="2"/>
  <c r="A45" i="5"/>
  <c r="A45" i="4"/>
  <c r="A142" i="2"/>
  <c r="A141" i="5"/>
  <c r="A141" i="4"/>
  <c r="A197" i="5"/>
  <c r="A198" i="2"/>
  <c r="A197" i="4"/>
  <c r="A249" i="2"/>
  <c r="A249" i="5" s="1"/>
  <c r="A309" i="5"/>
  <c r="A310" i="2"/>
  <c r="A309" i="4"/>
  <c r="A349" i="5"/>
  <c r="A350" i="2"/>
  <c r="A349" i="4"/>
  <c r="A397" i="5"/>
  <c r="A398" i="2"/>
  <c r="A397" i="4"/>
  <c r="A445" i="5"/>
  <c r="A446" i="2"/>
  <c r="A445" i="4"/>
  <c r="A509" i="5"/>
  <c r="A510" i="2"/>
  <c r="A509" i="4"/>
  <c r="A565" i="5"/>
  <c r="A566" i="2"/>
  <c r="A565" i="4"/>
  <c r="A629" i="5"/>
  <c r="A630" i="2"/>
  <c r="A629" i="4"/>
  <c r="A685" i="5"/>
  <c r="A686" i="2"/>
  <c r="A685" i="4"/>
  <c r="G46" i="4"/>
  <c r="G46" i="5"/>
  <c r="E62" i="4"/>
  <c r="E62" i="5"/>
  <c r="F62" i="4"/>
  <c r="F62" i="5"/>
  <c r="D70" i="5"/>
  <c r="D70" i="4"/>
  <c r="C86" i="4"/>
  <c r="C86" i="5"/>
  <c r="G110" i="4"/>
  <c r="G110" i="5"/>
  <c r="E126" i="4"/>
  <c r="E126" i="5"/>
  <c r="F126" i="4"/>
  <c r="F126" i="5"/>
  <c r="D134" i="5"/>
  <c r="D134" i="4"/>
  <c r="C150" i="4"/>
  <c r="C150" i="5"/>
  <c r="G174" i="4"/>
  <c r="G174" i="5"/>
  <c r="E190" i="4"/>
  <c r="E190" i="5"/>
  <c r="F190" i="4"/>
  <c r="F190" i="5"/>
  <c r="D198" i="4"/>
  <c r="D198" i="5"/>
  <c r="C214" i="5"/>
  <c r="C214" i="4"/>
  <c r="G238" i="4"/>
  <c r="G238" i="5"/>
  <c r="E254" i="4"/>
  <c r="E254" i="5"/>
  <c r="F254" i="4"/>
  <c r="F254" i="5"/>
  <c r="D262" i="4"/>
  <c r="D262" i="5"/>
  <c r="C278" i="4"/>
  <c r="C278" i="5"/>
  <c r="G302" i="4"/>
  <c r="G302" i="5"/>
  <c r="E318" i="4"/>
  <c r="E318" i="5"/>
  <c r="F318" i="4"/>
  <c r="F318" i="5"/>
  <c r="D326" i="4"/>
  <c r="D326" i="5"/>
  <c r="C342" i="5"/>
  <c r="C342" i="4"/>
  <c r="G366" i="4"/>
  <c r="G366" i="5"/>
  <c r="E382" i="4"/>
  <c r="E382" i="5"/>
  <c r="F382" i="4"/>
  <c r="F382" i="5"/>
  <c r="D390" i="5"/>
  <c r="D390" i="4"/>
  <c r="C406" i="4"/>
  <c r="C406" i="5"/>
  <c r="G430" i="4"/>
  <c r="G430" i="5"/>
  <c r="E446" i="4"/>
  <c r="E446" i="5"/>
  <c r="F446" i="4"/>
  <c r="F446" i="5"/>
  <c r="D454" i="4"/>
  <c r="D454" i="5"/>
  <c r="C470" i="5"/>
  <c r="C470" i="4"/>
  <c r="G494" i="4"/>
  <c r="G494" i="5"/>
  <c r="E510" i="4"/>
  <c r="E510" i="5"/>
  <c r="F510" i="4"/>
  <c r="F510" i="5"/>
  <c r="D518" i="5"/>
  <c r="D518" i="4"/>
  <c r="C534" i="4"/>
  <c r="C534" i="5"/>
  <c r="G558" i="4"/>
  <c r="G558" i="5"/>
  <c r="E574" i="4"/>
  <c r="E574" i="5"/>
  <c r="F574" i="4"/>
  <c r="F574" i="5"/>
  <c r="E590" i="4"/>
  <c r="E590" i="5"/>
  <c r="F590" i="4"/>
  <c r="F590" i="5"/>
  <c r="E598" i="4"/>
  <c r="E598" i="5"/>
  <c r="F598" i="4"/>
  <c r="F598" i="5"/>
  <c r="E606" i="4"/>
  <c r="E606" i="5"/>
  <c r="F606" i="4"/>
  <c r="F606" i="5"/>
  <c r="E614" i="4"/>
  <c r="E614" i="5"/>
  <c r="F614" i="4"/>
  <c r="F614" i="5"/>
  <c r="E622" i="4"/>
  <c r="E622" i="5"/>
  <c r="F622" i="4"/>
  <c r="F622" i="5"/>
  <c r="E630" i="4"/>
  <c r="E630" i="5"/>
  <c r="F630" i="5"/>
  <c r="F630" i="4"/>
  <c r="E638" i="4"/>
  <c r="E638" i="5"/>
  <c r="F638" i="4"/>
  <c r="F638" i="5"/>
  <c r="E646" i="5"/>
  <c r="E646" i="4"/>
  <c r="F646" i="5"/>
  <c r="F646" i="4"/>
  <c r="E654" i="4"/>
  <c r="E654" i="5"/>
  <c r="F654" i="4"/>
  <c r="F654" i="5"/>
  <c r="E662" i="4"/>
  <c r="E662" i="5"/>
  <c r="F662" i="4"/>
  <c r="F662" i="5"/>
  <c r="E670" i="5"/>
  <c r="E670" i="4"/>
  <c r="F670" i="5"/>
  <c r="F670" i="4"/>
  <c r="E678" i="4"/>
  <c r="E678" i="5"/>
  <c r="F678" i="4"/>
  <c r="F678" i="5"/>
  <c r="E686" i="5"/>
  <c r="E686" i="4"/>
  <c r="F686" i="5"/>
  <c r="F686" i="4"/>
  <c r="E694" i="4"/>
  <c r="E694" i="5"/>
  <c r="F694" i="5"/>
  <c r="F694" i="4"/>
  <c r="E702" i="4"/>
  <c r="E702" i="5"/>
  <c r="F702" i="4"/>
  <c r="F702" i="5"/>
  <c r="G726" i="4"/>
  <c r="G726" i="5"/>
  <c r="E6" i="5"/>
  <c r="E6" i="4"/>
  <c r="F6" i="4"/>
  <c r="F6" i="5"/>
  <c r="A517" i="5"/>
  <c r="A518" i="2"/>
  <c r="A517" i="4"/>
  <c r="E54" i="4"/>
  <c r="E54" i="5"/>
  <c r="F54" i="4"/>
  <c r="F54" i="5"/>
  <c r="D62" i="4"/>
  <c r="D62" i="5"/>
  <c r="C78" i="4"/>
  <c r="C78" i="5"/>
  <c r="G102" i="4"/>
  <c r="G102" i="5"/>
  <c r="E118" i="5"/>
  <c r="E118" i="4"/>
  <c r="F118" i="5"/>
  <c r="F118" i="4"/>
  <c r="D126" i="5"/>
  <c r="D126" i="4"/>
  <c r="C142" i="4"/>
  <c r="C142" i="5"/>
  <c r="G166" i="5"/>
  <c r="G166" i="4"/>
  <c r="E182" i="4"/>
  <c r="E182" i="5"/>
  <c r="F182" i="5"/>
  <c r="F182" i="4"/>
  <c r="D190" i="4"/>
  <c r="D190" i="5"/>
  <c r="C206" i="4"/>
  <c r="C206" i="5"/>
  <c r="G230" i="4"/>
  <c r="G230" i="5"/>
  <c r="E246" i="4"/>
  <c r="E246" i="5"/>
  <c r="F246" i="4"/>
  <c r="F246" i="5"/>
  <c r="D254" i="4"/>
  <c r="D254" i="5"/>
  <c r="C270" i="4"/>
  <c r="C270" i="5"/>
  <c r="G294" i="4"/>
  <c r="G294" i="5"/>
  <c r="E310" i="4"/>
  <c r="E310" i="5"/>
  <c r="F310" i="4"/>
  <c r="F310" i="5"/>
  <c r="D318" i="4"/>
  <c r="D318" i="5"/>
  <c r="C334" i="4"/>
  <c r="C334" i="5"/>
  <c r="G358" i="4"/>
  <c r="G358" i="5"/>
  <c r="E374" i="4"/>
  <c r="E374" i="5"/>
  <c r="F374" i="4"/>
  <c r="F374" i="5"/>
  <c r="D382" i="4"/>
  <c r="D382" i="5"/>
  <c r="C398" i="4"/>
  <c r="C398" i="5"/>
  <c r="G422" i="4"/>
  <c r="G422" i="5"/>
  <c r="E438" i="4"/>
  <c r="E438" i="5"/>
  <c r="F438" i="5"/>
  <c r="F438" i="4"/>
  <c r="D446" i="4"/>
  <c r="D446" i="5"/>
  <c r="C462" i="4"/>
  <c r="C462" i="5"/>
  <c r="G486" i="4"/>
  <c r="G486" i="5"/>
  <c r="E502" i="5"/>
  <c r="E502" i="4"/>
  <c r="F502" i="4"/>
  <c r="F502" i="5"/>
  <c r="D510" i="4"/>
  <c r="D510" i="5"/>
  <c r="C526" i="4"/>
  <c r="C526" i="5"/>
  <c r="G550" i="5"/>
  <c r="G550" i="4"/>
  <c r="E566" i="4"/>
  <c r="E566" i="5"/>
  <c r="F566" i="5"/>
  <c r="F566" i="4"/>
  <c r="D574" i="4"/>
  <c r="D574" i="5"/>
  <c r="D590" i="4"/>
  <c r="D590" i="5"/>
  <c r="D598" i="4"/>
  <c r="D598" i="5"/>
  <c r="D606" i="5"/>
  <c r="D606" i="4"/>
  <c r="D614" i="4"/>
  <c r="D614" i="5"/>
  <c r="D622" i="5"/>
  <c r="D622" i="4"/>
  <c r="D630" i="4"/>
  <c r="D630" i="5"/>
  <c r="D638" i="5"/>
  <c r="D638" i="4"/>
  <c r="D646" i="5"/>
  <c r="D646" i="4"/>
  <c r="D654" i="4"/>
  <c r="D654" i="5"/>
  <c r="D662" i="4"/>
  <c r="D662" i="5"/>
  <c r="D670" i="4"/>
  <c r="D670" i="5"/>
  <c r="D678" i="4"/>
  <c r="D678" i="5"/>
  <c r="D686" i="4"/>
  <c r="D686" i="5"/>
  <c r="D694" i="4"/>
  <c r="D694" i="5"/>
  <c r="D702" i="4"/>
  <c r="D702" i="5"/>
  <c r="D6" i="5"/>
  <c r="D6" i="4"/>
  <c r="A206" i="2"/>
  <c r="A205" i="5"/>
  <c r="A205" i="4"/>
  <c r="A453" i="5"/>
  <c r="A454" i="2"/>
  <c r="A453" i="4"/>
  <c r="G38" i="4"/>
  <c r="G38" i="5"/>
  <c r="G22" i="4"/>
  <c r="G22" i="5"/>
  <c r="A157" i="5"/>
  <c r="A158" i="2"/>
  <c r="A157" i="4"/>
  <c r="A317" i="5"/>
  <c r="A318" i="2"/>
  <c r="A317" i="4"/>
  <c r="A461" i="5"/>
  <c r="A462" i="2"/>
  <c r="A461" i="4"/>
  <c r="A525" i="5"/>
  <c r="A526" i="2"/>
  <c r="A525" i="4"/>
  <c r="A582" i="2"/>
  <c r="A581" i="5"/>
  <c r="A581" i="4"/>
  <c r="A645" i="5"/>
  <c r="A646" i="2"/>
  <c r="A645" i="4"/>
  <c r="A693" i="5"/>
  <c r="A694" i="2"/>
  <c r="A693" i="4"/>
  <c r="G30" i="4"/>
  <c r="G30" i="5"/>
  <c r="E46" i="4"/>
  <c r="E46" i="5"/>
  <c r="F46" i="4"/>
  <c r="F46" i="5"/>
  <c r="D54" i="4"/>
  <c r="D54" i="5"/>
  <c r="C70" i="4"/>
  <c r="C70" i="5"/>
  <c r="G94" i="4"/>
  <c r="G94" i="5"/>
  <c r="E110" i="4"/>
  <c r="E110" i="5"/>
  <c r="F110" i="4"/>
  <c r="F110" i="5"/>
  <c r="D118" i="5"/>
  <c r="D118" i="4"/>
  <c r="C134" i="4"/>
  <c r="C134" i="5"/>
  <c r="G158" i="4"/>
  <c r="G158" i="5"/>
  <c r="E174" i="4"/>
  <c r="E174" i="5"/>
  <c r="F174" i="5"/>
  <c r="F174" i="4"/>
  <c r="D182" i="4"/>
  <c r="D182" i="5"/>
  <c r="C198" i="4"/>
  <c r="C198" i="5"/>
  <c r="G222" i="5"/>
  <c r="G222" i="4"/>
  <c r="E238" i="5"/>
  <c r="E238" i="4"/>
  <c r="F238" i="4"/>
  <c r="F238" i="5"/>
  <c r="D246" i="4"/>
  <c r="D246" i="5"/>
  <c r="C262" i="4"/>
  <c r="C262" i="5"/>
  <c r="G286" i="4"/>
  <c r="G286" i="5"/>
  <c r="E302" i="4"/>
  <c r="E302" i="5"/>
  <c r="F302" i="5"/>
  <c r="F302" i="4"/>
  <c r="D310" i="5"/>
  <c r="D310" i="4"/>
  <c r="C326" i="5"/>
  <c r="C326" i="4"/>
  <c r="G350" i="5"/>
  <c r="G350" i="4"/>
  <c r="E366" i="4"/>
  <c r="E366" i="5"/>
  <c r="F366" i="4"/>
  <c r="F366" i="5"/>
  <c r="D374" i="4"/>
  <c r="D374" i="5"/>
  <c r="C390" i="4"/>
  <c r="C390" i="5"/>
  <c r="G414" i="4"/>
  <c r="G414" i="5"/>
  <c r="E430" i="5"/>
  <c r="E430" i="4"/>
  <c r="F430" i="4"/>
  <c r="F430" i="5"/>
  <c r="D438" i="4"/>
  <c r="D438" i="5"/>
  <c r="C454" i="4"/>
  <c r="C454" i="5"/>
  <c r="G478" i="5"/>
  <c r="G478" i="4"/>
  <c r="E494" i="5"/>
  <c r="E494" i="4"/>
  <c r="F494" i="4"/>
  <c r="F494" i="5"/>
  <c r="D502" i="5"/>
  <c r="D502" i="4"/>
  <c r="C518" i="4"/>
  <c r="C518" i="5"/>
  <c r="G542" i="4"/>
  <c r="G542" i="5"/>
  <c r="E558" i="4"/>
  <c r="E558" i="5"/>
  <c r="F558" i="4"/>
  <c r="F558" i="5"/>
  <c r="D566" i="5"/>
  <c r="D566" i="4"/>
  <c r="G718" i="5"/>
  <c r="G718" i="4"/>
  <c r="E726" i="4"/>
  <c r="E726" i="5"/>
  <c r="F726" i="4"/>
  <c r="F726" i="5"/>
  <c r="C726" i="5"/>
  <c r="C726" i="4"/>
  <c r="G14" i="5"/>
  <c r="G14" i="4"/>
  <c r="A214" i="2"/>
  <c r="A213" i="5"/>
  <c r="A213" i="4"/>
  <c r="A413" i="5"/>
  <c r="A414" i="2"/>
  <c r="A413" i="4"/>
  <c r="A166" i="2"/>
  <c r="A165" i="5"/>
  <c r="A165" i="4"/>
  <c r="A358" i="2"/>
  <c r="A357" i="5"/>
  <c r="A357" i="4"/>
  <c r="A533" i="5"/>
  <c r="A534" i="2"/>
  <c r="A533" i="4"/>
  <c r="A701" i="5"/>
  <c r="A702" i="2"/>
  <c r="A701" i="4"/>
  <c r="E38" i="4"/>
  <c r="E38" i="5"/>
  <c r="F38" i="4"/>
  <c r="F38" i="5"/>
  <c r="D46" i="4"/>
  <c r="D46" i="5"/>
  <c r="C62" i="4"/>
  <c r="C62" i="5"/>
  <c r="G86" i="4"/>
  <c r="G86" i="5"/>
  <c r="E102" i="4"/>
  <c r="E102" i="5"/>
  <c r="F102" i="4"/>
  <c r="F102" i="5"/>
  <c r="D110" i="4"/>
  <c r="D110" i="5"/>
  <c r="C126" i="4"/>
  <c r="C126" i="5"/>
  <c r="G150" i="4"/>
  <c r="G150" i="5"/>
  <c r="E166" i="4"/>
  <c r="E166" i="5"/>
  <c r="F166" i="4"/>
  <c r="F166" i="5"/>
  <c r="D174" i="4"/>
  <c r="D174" i="5"/>
  <c r="C190" i="4"/>
  <c r="C190" i="5"/>
  <c r="G214" i="4"/>
  <c r="G214" i="5"/>
  <c r="E230" i="4"/>
  <c r="E230" i="5"/>
  <c r="F230" i="4"/>
  <c r="F230" i="5"/>
  <c r="D238" i="5"/>
  <c r="D238" i="4"/>
  <c r="C254" i="5"/>
  <c r="C254" i="4"/>
  <c r="G278" i="4"/>
  <c r="G278" i="5"/>
  <c r="E294" i="4"/>
  <c r="E294" i="5"/>
  <c r="F294" i="5"/>
  <c r="F294" i="4"/>
  <c r="D302" i="4"/>
  <c r="D302" i="5"/>
  <c r="C318" i="4"/>
  <c r="C318" i="5"/>
  <c r="G342" i="4"/>
  <c r="G342" i="5"/>
  <c r="E358" i="4"/>
  <c r="E358" i="5"/>
  <c r="F358" i="5"/>
  <c r="F358" i="4"/>
  <c r="D366" i="5"/>
  <c r="D366" i="4"/>
  <c r="C382" i="4"/>
  <c r="C382" i="5"/>
  <c r="G406" i="4"/>
  <c r="G406" i="5"/>
  <c r="E422" i="4"/>
  <c r="E422" i="5"/>
  <c r="F422" i="4"/>
  <c r="F422" i="5"/>
  <c r="D430" i="4"/>
  <c r="D430" i="5"/>
  <c r="C446" i="5"/>
  <c r="C446" i="4"/>
  <c r="G470" i="4"/>
  <c r="G470" i="5"/>
  <c r="E486" i="4"/>
  <c r="E486" i="5"/>
  <c r="F486" i="4"/>
  <c r="F486" i="5"/>
  <c r="D494" i="5"/>
  <c r="D494" i="4"/>
  <c r="C510" i="4"/>
  <c r="C510" i="5"/>
  <c r="G534" i="4"/>
  <c r="G534" i="5"/>
  <c r="E550" i="4"/>
  <c r="E550" i="5"/>
  <c r="F550" i="5"/>
  <c r="F550" i="4"/>
  <c r="D558" i="4"/>
  <c r="D558" i="5"/>
  <c r="C574" i="4"/>
  <c r="C574" i="5"/>
  <c r="C590" i="4"/>
  <c r="C590" i="5"/>
  <c r="C598" i="5"/>
  <c r="C598" i="4"/>
  <c r="C606" i="4"/>
  <c r="C606" i="5"/>
  <c r="C614" i="4"/>
  <c r="C614" i="5"/>
  <c r="C622" i="5"/>
  <c r="C622" i="4"/>
  <c r="C630" i="4"/>
  <c r="C630" i="5"/>
  <c r="C638" i="5"/>
  <c r="C638" i="4"/>
  <c r="C646" i="4"/>
  <c r="C646" i="5"/>
  <c r="C654" i="4"/>
  <c r="C654" i="5"/>
  <c r="C662" i="4"/>
  <c r="C662" i="5"/>
  <c r="C670" i="5"/>
  <c r="C670" i="4"/>
  <c r="C678" i="4"/>
  <c r="C678" i="5"/>
  <c r="C686" i="5"/>
  <c r="C686" i="4"/>
  <c r="C694" i="4"/>
  <c r="C694" i="5"/>
  <c r="C702" i="4"/>
  <c r="C702" i="5"/>
  <c r="D726" i="4"/>
  <c r="D726" i="5"/>
  <c r="C6" i="4"/>
  <c r="C6" i="5"/>
  <c r="A94" i="2"/>
  <c r="A93" i="5"/>
  <c r="A93" i="4"/>
  <c r="A573" i="5"/>
  <c r="A574" i="2"/>
  <c r="A573" i="4"/>
  <c r="A637" i="5"/>
  <c r="A638" i="2"/>
  <c r="A637" i="4"/>
  <c r="A54" i="2"/>
  <c r="A53" i="5"/>
  <c r="A53" i="4"/>
  <c r="A221" i="5"/>
  <c r="A222" i="2"/>
  <c r="A221" i="4"/>
  <c r="A325" i="5"/>
  <c r="A326" i="2"/>
  <c r="A325" i="4"/>
  <c r="A422" i="2"/>
  <c r="A421" i="5"/>
  <c r="A421" i="4"/>
  <c r="A589" i="5"/>
  <c r="A590" i="2"/>
  <c r="A589" i="4"/>
  <c r="A5" i="5"/>
  <c r="A6" i="2"/>
  <c r="A5" i="4"/>
  <c r="E14" i="4"/>
  <c r="E14" i="5"/>
  <c r="E22" i="4"/>
  <c r="E22" i="5"/>
  <c r="F22" i="4"/>
  <c r="F22" i="5"/>
  <c r="A61" i="5"/>
  <c r="A62" i="2"/>
  <c r="A61" i="4"/>
  <c r="A175" i="4"/>
  <c r="A174" i="2"/>
  <c r="A173" i="5"/>
  <c r="A173" i="4"/>
  <c r="A230" i="2"/>
  <c r="A229" i="5"/>
  <c r="A229" i="4"/>
  <c r="A365" i="5"/>
  <c r="A366" i="2"/>
  <c r="A365" i="4"/>
  <c r="A478" i="2"/>
  <c r="A477" i="5"/>
  <c r="A477" i="4"/>
  <c r="A542" i="2"/>
  <c r="A541" i="5"/>
  <c r="A541" i="4"/>
  <c r="C582" i="4"/>
  <c r="C582" i="5"/>
  <c r="A597" i="5"/>
  <c r="A598" i="2"/>
  <c r="A597" i="4"/>
  <c r="A653" i="5"/>
  <c r="A654" i="2"/>
  <c r="A653" i="4"/>
  <c r="A710" i="2"/>
  <c r="A709" i="5"/>
  <c r="A709" i="4"/>
  <c r="E30" i="4"/>
  <c r="E30" i="5"/>
  <c r="F30" i="5"/>
  <c r="F30" i="4"/>
  <c r="D38" i="4"/>
  <c r="D38" i="5"/>
  <c r="C54" i="4"/>
  <c r="C54" i="5"/>
  <c r="G78" i="4"/>
  <c r="G78" i="5"/>
  <c r="E94" i="4"/>
  <c r="E94" i="5"/>
  <c r="F94" i="4"/>
  <c r="F94" i="5"/>
  <c r="D102" i="4"/>
  <c r="D102" i="5"/>
  <c r="C118" i="4"/>
  <c r="C118" i="5"/>
  <c r="G142" i="4"/>
  <c r="G142" i="5"/>
  <c r="E158" i="4"/>
  <c r="E158" i="5"/>
  <c r="F158" i="5"/>
  <c r="F158" i="4"/>
  <c r="D166" i="4"/>
  <c r="D166" i="5"/>
  <c r="C182" i="4"/>
  <c r="C182" i="5"/>
  <c r="G206" i="4"/>
  <c r="G206" i="5"/>
  <c r="E222" i="5"/>
  <c r="E222" i="4"/>
  <c r="F222" i="4"/>
  <c r="F222" i="5"/>
  <c r="D230" i="4"/>
  <c r="D230" i="5"/>
  <c r="C246" i="4"/>
  <c r="C246" i="5"/>
  <c r="G270" i="4"/>
  <c r="G270" i="5"/>
  <c r="E286" i="5"/>
  <c r="E286" i="4"/>
  <c r="F286" i="5"/>
  <c r="F286" i="4"/>
  <c r="D294" i="4"/>
  <c r="D294" i="5"/>
  <c r="C310" i="4"/>
  <c r="C310" i="5"/>
  <c r="G334" i="5"/>
  <c r="G334" i="4"/>
  <c r="E350" i="4"/>
  <c r="E350" i="5"/>
  <c r="F350" i="4"/>
  <c r="F350" i="5"/>
  <c r="D358" i="4"/>
  <c r="D358" i="5"/>
  <c r="C374" i="4"/>
  <c r="C374" i="5"/>
  <c r="G398" i="4"/>
  <c r="G398" i="5"/>
  <c r="E414" i="5"/>
  <c r="E414" i="4"/>
  <c r="F414" i="5"/>
  <c r="F414" i="4"/>
  <c r="D422" i="4"/>
  <c r="D422" i="5"/>
  <c r="C438" i="4"/>
  <c r="C438" i="5"/>
  <c r="G462" i="5"/>
  <c r="G462" i="4"/>
  <c r="E478" i="5"/>
  <c r="E478" i="4"/>
  <c r="F478" i="4"/>
  <c r="F478" i="5"/>
  <c r="D486" i="4"/>
  <c r="D486" i="5"/>
  <c r="C502" i="4"/>
  <c r="C502" i="5"/>
  <c r="G526" i="5"/>
  <c r="G526" i="4"/>
  <c r="E542" i="5"/>
  <c r="E542" i="4"/>
  <c r="F542" i="5"/>
  <c r="F542" i="4"/>
  <c r="D550" i="4"/>
  <c r="D550" i="5"/>
  <c r="C566" i="4"/>
  <c r="C566" i="5"/>
  <c r="G710" i="5"/>
  <c r="G710" i="4"/>
  <c r="E718" i="5"/>
  <c r="E718" i="4"/>
  <c r="F718" i="4"/>
  <c r="F718" i="5"/>
  <c r="C718" i="4"/>
  <c r="C718" i="5"/>
  <c r="A150" i="2"/>
  <c r="A149" i="5"/>
  <c r="A149" i="4"/>
  <c r="A405" i="5"/>
  <c r="A406" i="2"/>
  <c r="A405" i="4"/>
  <c r="F582" i="5"/>
  <c r="F582" i="4"/>
  <c r="A102" i="2"/>
  <c r="A101" i="5"/>
  <c r="A101" i="4"/>
  <c r="D582" i="5"/>
  <c r="D582" i="4"/>
  <c r="A110" i="2"/>
  <c r="A109" i="5"/>
  <c r="A109" i="4"/>
  <c r="A264" i="4"/>
  <c r="A264" i="5"/>
  <c r="A470" i="2"/>
  <c r="A469" i="5"/>
  <c r="A469" i="4"/>
  <c r="F14" i="4"/>
  <c r="F14" i="5"/>
  <c r="A13" i="5"/>
  <c r="A14" i="2"/>
  <c r="A13" i="4"/>
  <c r="D14" i="4"/>
  <c r="D14" i="5"/>
  <c r="D22" i="5"/>
  <c r="D22" i="4"/>
  <c r="A70" i="2"/>
  <c r="A69" i="5"/>
  <c r="A69" i="4"/>
  <c r="A117" i="5"/>
  <c r="A118" i="2"/>
  <c r="A117" i="4"/>
  <c r="A238" i="2"/>
  <c r="A237" i="5"/>
  <c r="A237" i="4"/>
  <c r="A373" i="5"/>
  <c r="A374" i="2"/>
  <c r="A373" i="4"/>
  <c r="A486" i="2"/>
  <c r="A485" i="5"/>
  <c r="A485" i="4"/>
  <c r="A605" i="5"/>
  <c r="A606" i="2"/>
  <c r="A605" i="4"/>
  <c r="A661" i="5"/>
  <c r="A662" i="2"/>
  <c r="A661" i="4"/>
  <c r="A717" i="5"/>
  <c r="A718" i="2"/>
  <c r="A717" i="4"/>
  <c r="D30" i="4"/>
  <c r="D30" i="5"/>
  <c r="C46" i="4"/>
  <c r="C46" i="5"/>
  <c r="G70" i="5"/>
  <c r="G70" i="4"/>
  <c r="E86" i="4"/>
  <c r="E86" i="5"/>
  <c r="F86" i="4"/>
  <c r="F86" i="5"/>
  <c r="D94" i="4"/>
  <c r="D94" i="5"/>
  <c r="C110" i="4"/>
  <c r="C110" i="5"/>
  <c r="G134" i="4"/>
  <c r="G134" i="5"/>
  <c r="E150" i="4"/>
  <c r="E150" i="5"/>
  <c r="F150" i="4"/>
  <c r="F150" i="5"/>
  <c r="D158" i="4"/>
  <c r="D158" i="5"/>
  <c r="C174" i="5"/>
  <c r="C174" i="4"/>
  <c r="G198" i="4"/>
  <c r="G198" i="5"/>
  <c r="E214" i="4"/>
  <c r="E214" i="5"/>
  <c r="F214" i="4"/>
  <c r="F214" i="5"/>
  <c r="D222" i="4"/>
  <c r="D222" i="5"/>
  <c r="C238" i="5"/>
  <c r="C238" i="4"/>
  <c r="G262" i="4"/>
  <c r="G262" i="5"/>
  <c r="E278" i="5"/>
  <c r="E278" i="4"/>
  <c r="F278" i="4"/>
  <c r="F278" i="5"/>
  <c r="D286" i="4"/>
  <c r="D286" i="5"/>
  <c r="C302" i="4"/>
  <c r="C302" i="5"/>
  <c r="G326" i="5"/>
  <c r="G326" i="4"/>
  <c r="E342" i="4"/>
  <c r="E342" i="5"/>
  <c r="F342" i="4"/>
  <c r="F342" i="5"/>
  <c r="D350" i="5"/>
  <c r="D350" i="4"/>
  <c r="C366" i="5"/>
  <c r="C366" i="4"/>
  <c r="G390" i="4"/>
  <c r="G390" i="5"/>
  <c r="E406" i="4"/>
  <c r="E406" i="5"/>
  <c r="F406" i="4"/>
  <c r="F406" i="5"/>
  <c r="D414" i="4"/>
  <c r="D414" i="5"/>
  <c r="C430" i="5"/>
  <c r="C430" i="4"/>
  <c r="G454" i="4"/>
  <c r="G454" i="5"/>
  <c r="E470" i="4"/>
  <c r="E470" i="5"/>
  <c r="F470" i="4"/>
  <c r="F470" i="5"/>
  <c r="D478" i="4"/>
  <c r="D478" i="5"/>
  <c r="C494" i="5"/>
  <c r="C494" i="4"/>
  <c r="G518" i="4"/>
  <c r="G518" i="5"/>
  <c r="E534" i="4"/>
  <c r="E534" i="5"/>
  <c r="F534" i="4"/>
  <c r="F534" i="5"/>
  <c r="D542" i="4"/>
  <c r="D542" i="5"/>
  <c r="C558" i="4"/>
  <c r="C558" i="5"/>
  <c r="D718" i="4"/>
  <c r="D718" i="5"/>
  <c r="C14" i="4"/>
  <c r="C14" i="5"/>
  <c r="E582" i="4"/>
  <c r="E582" i="5"/>
  <c r="A21" i="5"/>
  <c r="A22" i="2"/>
  <c r="A21" i="4"/>
  <c r="A29" i="5"/>
  <c r="A30" i="2"/>
  <c r="A29" i="4"/>
  <c r="A78" i="2"/>
  <c r="A77" i="5"/>
  <c r="A77" i="4"/>
  <c r="A125" i="5"/>
  <c r="A126" i="2"/>
  <c r="A125" i="4"/>
  <c r="A181" i="5"/>
  <c r="A182" i="2"/>
  <c r="A181" i="4"/>
  <c r="A333" i="5"/>
  <c r="A334" i="2"/>
  <c r="A333" i="4"/>
  <c r="A381" i="5"/>
  <c r="A382" i="2"/>
  <c r="A381" i="4"/>
  <c r="A429" i="5"/>
  <c r="A430" i="2"/>
  <c r="A429" i="4"/>
  <c r="A493" i="5"/>
  <c r="A494" i="2"/>
  <c r="A493" i="4"/>
  <c r="A549" i="5"/>
  <c r="A550" i="2"/>
  <c r="A549" i="4"/>
  <c r="A614" i="2"/>
  <c r="A613" i="5"/>
  <c r="A613" i="4"/>
  <c r="A670" i="2"/>
  <c r="A669" i="5"/>
  <c r="A669" i="4"/>
  <c r="A725" i="5"/>
  <c r="A726" i="2"/>
  <c r="A725" i="4"/>
  <c r="C38" i="4"/>
  <c r="C38" i="5"/>
  <c r="G62" i="5"/>
  <c r="G62" i="4"/>
  <c r="E78" i="4"/>
  <c r="E78" i="5"/>
  <c r="F78" i="4"/>
  <c r="F78" i="5"/>
  <c r="D86" i="4"/>
  <c r="D86" i="5"/>
  <c r="C102" i="4"/>
  <c r="C102" i="5"/>
  <c r="G126" i="4"/>
  <c r="G126" i="5"/>
  <c r="E142" i="4"/>
  <c r="E142" i="5"/>
  <c r="F142" i="4"/>
  <c r="F142" i="5"/>
  <c r="D150" i="5"/>
  <c r="D150" i="4"/>
  <c r="C166" i="4"/>
  <c r="C166" i="5"/>
  <c r="G190" i="4"/>
  <c r="G190" i="5"/>
  <c r="E206" i="5"/>
  <c r="E206" i="4"/>
  <c r="F206" i="4"/>
  <c r="F206" i="5"/>
  <c r="D214" i="4"/>
  <c r="D214" i="5"/>
  <c r="C230" i="4"/>
  <c r="C230" i="5"/>
  <c r="G254" i="5"/>
  <c r="G254" i="4"/>
  <c r="E270" i="5"/>
  <c r="E270" i="4"/>
  <c r="F270" i="4"/>
  <c r="F270" i="5"/>
  <c r="D278" i="5"/>
  <c r="D278" i="4"/>
  <c r="C294" i="4"/>
  <c r="C294" i="5"/>
  <c r="G318" i="5"/>
  <c r="G318" i="4"/>
  <c r="E334" i="4"/>
  <c r="E334" i="5"/>
  <c r="F334" i="4"/>
  <c r="F334" i="5"/>
  <c r="D342" i="4"/>
  <c r="D342" i="5"/>
  <c r="C358" i="4"/>
  <c r="C358" i="5"/>
  <c r="G382" i="4"/>
  <c r="G382" i="5"/>
  <c r="E398" i="5"/>
  <c r="E398" i="4"/>
  <c r="F398" i="5"/>
  <c r="F398" i="4"/>
  <c r="D406" i="4"/>
  <c r="D406" i="5"/>
  <c r="C422" i="4"/>
  <c r="C422" i="5"/>
  <c r="G446" i="4"/>
  <c r="G446" i="5"/>
  <c r="E462" i="5"/>
  <c r="E462" i="4"/>
  <c r="F462" i="4"/>
  <c r="F462" i="5"/>
  <c r="D470" i="4"/>
  <c r="D470" i="5"/>
  <c r="C486" i="5"/>
  <c r="C486" i="4"/>
  <c r="G510" i="5"/>
  <c r="G510" i="4"/>
  <c r="E526" i="4"/>
  <c r="E526" i="5"/>
  <c r="F526" i="4"/>
  <c r="F526" i="5"/>
  <c r="D534" i="4"/>
  <c r="D534" i="5"/>
  <c r="C550" i="4"/>
  <c r="C550" i="5"/>
  <c r="G574" i="4"/>
  <c r="G574" i="5"/>
  <c r="G590" i="5"/>
  <c r="G590" i="4"/>
  <c r="G598" i="4"/>
  <c r="G598" i="5"/>
  <c r="G606" i="4"/>
  <c r="G606" i="5"/>
  <c r="G614" i="4"/>
  <c r="G614" i="5"/>
  <c r="G622" i="4"/>
  <c r="G622" i="5"/>
  <c r="G630" i="4"/>
  <c r="G630" i="5"/>
  <c r="G638" i="4"/>
  <c r="G638" i="5"/>
  <c r="G646" i="4"/>
  <c r="G646" i="5"/>
  <c r="G654" i="4"/>
  <c r="G654" i="5"/>
  <c r="G662" i="4"/>
  <c r="G662" i="5"/>
  <c r="G670" i="4"/>
  <c r="G670" i="5"/>
  <c r="G678" i="4"/>
  <c r="G678" i="5"/>
  <c r="G686" i="4"/>
  <c r="G686" i="5"/>
  <c r="G694" i="5"/>
  <c r="G694" i="4"/>
  <c r="G702" i="5"/>
  <c r="G702" i="4"/>
  <c r="E710" i="4"/>
  <c r="E710" i="5"/>
  <c r="F710" i="4"/>
  <c r="F710" i="5"/>
  <c r="G6" i="4"/>
  <c r="G6" i="5"/>
  <c r="C710" i="5"/>
  <c r="C710" i="4"/>
  <c r="K2" i="4"/>
  <c r="I2" i="4"/>
  <c r="A728" i="2"/>
  <c r="A728" i="5" s="1"/>
  <c r="A727" i="4"/>
  <c r="A720" i="2"/>
  <c r="A720" i="5" s="1"/>
  <c r="A719" i="4"/>
  <c r="A712" i="2"/>
  <c r="A712" i="5" s="1"/>
  <c r="A711" i="4"/>
  <c r="A704" i="2"/>
  <c r="A704" i="5" s="1"/>
  <c r="A703" i="4"/>
  <c r="A696" i="2"/>
  <c r="A696" i="5" s="1"/>
  <c r="A695" i="4"/>
  <c r="A688" i="2"/>
  <c r="A688" i="5" s="1"/>
  <c r="A680" i="2"/>
  <c r="A680" i="5" s="1"/>
  <c r="A679" i="4"/>
  <c r="A672" i="2"/>
  <c r="A672" i="5" s="1"/>
  <c r="A671" i="4"/>
  <c r="A664" i="2"/>
  <c r="A664" i="5" s="1"/>
  <c r="A663" i="4"/>
  <c r="A656" i="2"/>
  <c r="A656" i="5" s="1"/>
  <c r="A655" i="4"/>
  <c r="A648" i="2"/>
  <c r="A648" i="5" s="1"/>
  <c r="A640" i="2"/>
  <c r="A640" i="5" s="1"/>
  <c r="A639" i="4"/>
  <c r="A632" i="2"/>
  <c r="A632" i="5" s="1"/>
  <c r="A631" i="4"/>
  <c r="A624" i="2"/>
  <c r="A624" i="5" s="1"/>
  <c r="A623" i="4"/>
  <c r="A616" i="2"/>
  <c r="A616" i="5" s="1"/>
  <c r="A615" i="4"/>
  <c r="A608" i="2"/>
  <c r="A608" i="5" s="1"/>
  <c r="A607" i="4"/>
  <c r="A600" i="2"/>
  <c r="A600" i="5" s="1"/>
  <c r="A599" i="4"/>
  <c r="A592" i="2"/>
  <c r="A592" i="5" s="1"/>
  <c r="A591" i="4"/>
  <c r="A584" i="2"/>
  <c r="A584" i="5" s="1"/>
  <c r="A583" i="4"/>
  <c r="A576" i="2"/>
  <c r="A576" i="5" s="1"/>
  <c r="A575" i="4"/>
  <c r="A568" i="2"/>
  <c r="A568" i="5" s="1"/>
  <c r="A567" i="4"/>
  <c r="A560" i="2"/>
  <c r="A560" i="5" s="1"/>
  <c r="A559" i="4"/>
  <c r="A552" i="2"/>
  <c r="A552" i="5" s="1"/>
  <c r="A551" i="4"/>
  <c r="A544" i="2"/>
  <c r="A544" i="5" s="1"/>
  <c r="A536" i="2"/>
  <c r="A536" i="5" s="1"/>
  <c r="A535" i="4"/>
  <c r="A528" i="2"/>
  <c r="A528" i="5" s="1"/>
  <c r="A527" i="4"/>
  <c r="A520" i="2"/>
  <c r="A520" i="5" s="1"/>
  <c r="A519" i="4"/>
  <c r="A512" i="2"/>
  <c r="A512" i="5" s="1"/>
  <c r="A504" i="2"/>
  <c r="A504" i="5" s="1"/>
  <c r="A503" i="4"/>
  <c r="A496" i="2"/>
  <c r="A496" i="5" s="1"/>
  <c r="A495" i="4"/>
  <c r="A488" i="2"/>
  <c r="A488" i="5" s="1"/>
  <c r="A487" i="4"/>
  <c r="A480" i="2"/>
  <c r="A480" i="5" s="1"/>
  <c r="A479" i="4"/>
  <c r="A472" i="2"/>
  <c r="A472" i="5" s="1"/>
  <c r="A471" i="4"/>
  <c r="A464" i="2"/>
  <c r="A464" i="5" s="1"/>
  <c r="A463" i="4"/>
  <c r="A456" i="2"/>
  <c r="A456" i="5" s="1"/>
  <c r="A455" i="4"/>
  <c r="A448" i="2"/>
  <c r="A448" i="5" s="1"/>
  <c r="A447" i="4"/>
  <c r="A440" i="2"/>
  <c r="A440" i="5" s="1"/>
  <c r="A439" i="4"/>
  <c r="A432" i="2"/>
  <c r="A432" i="5" s="1"/>
  <c r="A431" i="4"/>
  <c r="A425" i="2"/>
  <c r="A425" i="5" s="1"/>
  <c r="A424" i="4"/>
  <c r="A416" i="2"/>
  <c r="A416" i="5" s="1"/>
  <c r="A415" i="4"/>
  <c r="A408" i="2"/>
  <c r="A408" i="5" s="1"/>
  <c r="A407" i="4"/>
  <c r="A400" i="2"/>
  <c r="A400" i="5" s="1"/>
  <c r="A399" i="4"/>
  <c r="A392" i="2"/>
  <c r="A392" i="5" s="1"/>
  <c r="A391" i="4"/>
  <c r="A384" i="2"/>
  <c r="A384" i="5" s="1"/>
  <c r="A383" i="4"/>
  <c r="A376" i="2"/>
  <c r="A376" i="5" s="1"/>
  <c r="A375" i="4"/>
  <c r="A368" i="2"/>
  <c r="A368" i="5" s="1"/>
  <c r="A367" i="4"/>
  <c r="A360" i="2"/>
  <c r="A360" i="5" s="1"/>
  <c r="A359" i="4"/>
  <c r="A353" i="2"/>
  <c r="A353" i="5" s="1"/>
  <c r="A352" i="4"/>
  <c r="A344" i="2"/>
  <c r="A344" i="5" s="1"/>
  <c r="A343" i="4"/>
  <c r="A336" i="2"/>
  <c r="A336" i="5" s="1"/>
  <c r="A335" i="4"/>
  <c r="A329" i="2"/>
  <c r="A329" i="5" s="1"/>
  <c r="A328" i="4"/>
  <c r="A320" i="2"/>
  <c r="A320" i="5" s="1"/>
  <c r="A319" i="4"/>
  <c r="A312" i="2"/>
  <c r="A312" i="5" s="1"/>
  <c r="A304" i="2"/>
  <c r="A304" i="5" s="1"/>
  <c r="A303" i="4"/>
  <c r="A297" i="2"/>
  <c r="A297" i="5" s="1"/>
  <c r="A296" i="4"/>
  <c r="A288" i="2"/>
  <c r="A288" i="5" s="1"/>
  <c r="A287" i="4"/>
  <c r="A280" i="2"/>
  <c r="A280" i="5" s="1"/>
  <c r="A272" i="2"/>
  <c r="A272" i="5" s="1"/>
  <c r="A271" i="4"/>
  <c r="A266" i="2"/>
  <c r="A266" i="5" s="1"/>
  <c r="A265" i="4"/>
  <c r="A256" i="2"/>
  <c r="A256" i="5" s="1"/>
  <c r="A250" i="2"/>
  <c r="A250" i="5" s="1"/>
  <c r="A249" i="4"/>
  <c r="A240" i="2"/>
  <c r="A240" i="5" s="1"/>
  <c r="A239" i="4"/>
  <c r="A232" i="2"/>
  <c r="A232" i="5" s="1"/>
  <c r="A231" i="4"/>
  <c r="A224" i="2"/>
  <c r="A224" i="5" s="1"/>
  <c r="A223" i="4"/>
  <c r="A216" i="2"/>
  <c r="A216" i="5" s="1"/>
  <c r="A215" i="4"/>
  <c r="A208" i="2"/>
  <c r="A208" i="5" s="1"/>
  <c r="A207" i="4"/>
  <c r="A200" i="2"/>
  <c r="A200" i="5" s="1"/>
  <c r="A199" i="4"/>
  <c r="A192" i="2"/>
  <c r="A192" i="5" s="1"/>
  <c r="A191" i="4"/>
  <c r="A184" i="2"/>
  <c r="A184" i="5" s="1"/>
  <c r="A183" i="4"/>
  <c r="A177" i="2"/>
  <c r="A177" i="5" s="1"/>
  <c r="A176" i="4"/>
  <c r="A168" i="2"/>
  <c r="A168" i="5" s="1"/>
  <c r="A167" i="4"/>
  <c r="A160" i="2"/>
  <c r="A160" i="5" s="1"/>
  <c r="A159" i="4"/>
  <c r="A152" i="2"/>
  <c r="A152" i="5" s="1"/>
  <c r="A151" i="4"/>
  <c r="A144" i="2"/>
  <c r="A144" i="5" s="1"/>
  <c r="A143" i="4"/>
  <c r="A128" i="2"/>
  <c r="A128" i="5" s="1"/>
  <c r="A127" i="4"/>
  <c r="A120" i="2"/>
  <c r="A120" i="5" s="1"/>
  <c r="A119" i="4"/>
  <c r="A112" i="2"/>
  <c r="A112" i="5" s="1"/>
  <c r="A104" i="2"/>
  <c r="A104" i="5" s="1"/>
  <c r="A103" i="4"/>
  <c r="A95" i="4"/>
  <c r="A88" i="2"/>
  <c r="A88" i="5" s="1"/>
  <c r="A80" i="2"/>
  <c r="A80" i="5" s="1"/>
  <c r="A79" i="4"/>
  <c r="A72" i="2"/>
  <c r="A72" i="5" s="1"/>
  <c r="A71" i="4"/>
  <c r="A64" i="2"/>
  <c r="A64" i="5" s="1"/>
  <c r="A63" i="4"/>
  <c r="A56" i="2"/>
  <c r="A56" i="5" s="1"/>
  <c r="A55" i="4"/>
  <c r="A49" i="2"/>
  <c r="A49" i="5" s="1"/>
  <c r="A48" i="4"/>
  <c r="A40" i="2"/>
  <c r="A40" i="5" s="1"/>
  <c r="A39" i="4"/>
  <c r="A33" i="2"/>
  <c r="A33" i="5" s="1"/>
  <c r="A32" i="4"/>
  <c r="A24" i="2"/>
  <c r="A24" i="5" s="1"/>
  <c r="A23" i="4"/>
  <c r="A16" i="2"/>
  <c r="A16" i="5" s="1"/>
  <c r="A15" i="4"/>
  <c r="J2" i="4"/>
  <c r="A126" i="4" l="1"/>
  <c r="A126" i="5"/>
  <c r="A486" i="4"/>
  <c r="A486" i="5"/>
  <c r="A118" i="4"/>
  <c r="A118" i="5"/>
  <c r="A470" i="4"/>
  <c r="A470" i="5"/>
  <c r="A542" i="5"/>
  <c r="A542" i="4"/>
  <c r="A6" i="4"/>
  <c r="A6" i="5"/>
  <c r="A422" i="4"/>
  <c r="A422" i="5"/>
  <c r="A166" i="4"/>
  <c r="A166" i="5"/>
  <c r="A566" i="5"/>
  <c r="A566" i="4"/>
  <c r="A670" i="5"/>
  <c r="A670" i="4"/>
  <c r="A494" i="5"/>
  <c r="A494" i="4"/>
  <c r="A22" i="4"/>
  <c r="A22" i="5"/>
  <c r="A662" i="4"/>
  <c r="A662" i="5"/>
  <c r="A230" i="4"/>
  <c r="A230" i="5"/>
  <c r="A54" i="5"/>
  <c r="A54" i="4"/>
  <c r="A534" i="5"/>
  <c r="A534" i="4"/>
  <c r="A582" i="4"/>
  <c r="A582" i="5"/>
  <c r="A318" i="4"/>
  <c r="A318" i="5"/>
  <c r="A398" i="4"/>
  <c r="A398" i="5"/>
  <c r="A438" i="5"/>
  <c r="A438" i="4"/>
  <c r="A622" i="5"/>
  <c r="A622" i="4"/>
  <c r="A334" i="5"/>
  <c r="A334" i="4"/>
  <c r="A374" i="5"/>
  <c r="A374" i="4"/>
  <c r="A14" i="4"/>
  <c r="A14" i="5"/>
  <c r="A102" i="4"/>
  <c r="A102" i="5"/>
  <c r="A150" i="5"/>
  <c r="A150" i="4"/>
  <c r="A598" i="5"/>
  <c r="A598" i="4"/>
  <c r="A7" i="2"/>
  <c r="A326" i="4"/>
  <c r="A326" i="5"/>
  <c r="A94" i="4"/>
  <c r="A94" i="5"/>
  <c r="A414" i="5"/>
  <c r="A414" i="4"/>
  <c r="A694" i="5"/>
  <c r="A694" i="4"/>
  <c r="A686" i="4"/>
  <c r="A686" i="5"/>
  <c r="A46" i="5"/>
  <c r="A46" i="4"/>
  <c r="A134" i="4"/>
  <c r="A134" i="5"/>
  <c r="A478" i="5"/>
  <c r="A478" i="4"/>
  <c r="A638" i="4"/>
  <c r="A638" i="5"/>
  <c r="A526" i="5"/>
  <c r="A526" i="4"/>
  <c r="A454" i="4"/>
  <c r="A454" i="5"/>
  <c r="A510" i="5"/>
  <c r="A510" i="4"/>
  <c r="A198" i="4"/>
  <c r="A198" i="5"/>
  <c r="A558" i="5"/>
  <c r="A558" i="4"/>
  <c r="A86" i="4"/>
  <c r="A86" i="5"/>
  <c r="A614" i="4"/>
  <c r="A614" i="5"/>
  <c r="A430" i="4"/>
  <c r="A430" i="5"/>
  <c r="A78" i="4"/>
  <c r="A78" i="5"/>
  <c r="A606" i="5"/>
  <c r="A606" i="4"/>
  <c r="A70" i="4"/>
  <c r="A70" i="5"/>
  <c r="A174" i="4"/>
  <c r="A174" i="5"/>
  <c r="A590" i="4"/>
  <c r="A590" i="5"/>
  <c r="A158" i="4"/>
  <c r="A158" i="5"/>
  <c r="A350" i="5"/>
  <c r="A350" i="4"/>
  <c r="A342" i="4"/>
  <c r="A342" i="5"/>
  <c r="A390" i="4"/>
  <c r="A390" i="5"/>
  <c r="A726" i="4"/>
  <c r="A726" i="5"/>
  <c r="A182" i="4"/>
  <c r="A182" i="5"/>
  <c r="A110" i="4"/>
  <c r="A110" i="5"/>
  <c r="A710" i="4"/>
  <c r="A710" i="5"/>
  <c r="A366" i="4"/>
  <c r="A366" i="5"/>
  <c r="A222" i="4"/>
  <c r="A222" i="5"/>
  <c r="A358" i="4"/>
  <c r="A358" i="5"/>
  <c r="A646" i="4"/>
  <c r="A646" i="5"/>
  <c r="A630" i="5"/>
  <c r="A630" i="4"/>
  <c r="A38" i="4"/>
  <c r="A38" i="5"/>
  <c r="A550" i="4"/>
  <c r="A550" i="5"/>
  <c r="A30" i="4"/>
  <c r="A30" i="5"/>
  <c r="A718" i="4"/>
  <c r="A718" i="5"/>
  <c r="A238" i="4"/>
  <c r="A238" i="5"/>
  <c r="A406" i="4"/>
  <c r="A406" i="5"/>
  <c r="A574" i="4"/>
  <c r="A574" i="5"/>
  <c r="A702" i="4"/>
  <c r="A702" i="5"/>
  <c r="A214" i="4"/>
  <c r="A214" i="5"/>
  <c r="A462" i="5"/>
  <c r="A462" i="4"/>
  <c r="A446" i="5"/>
  <c r="A446" i="4"/>
  <c r="A678" i="4"/>
  <c r="A678" i="5"/>
  <c r="A502" i="4"/>
  <c r="A502" i="5"/>
  <c r="A382" i="4"/>
  <c r="A382" i="5"/>
  <c r="A654" i="4"/>
  <c r="A654" i="5"/>
  <c r="A62" i="4"/>
  <c r="A62" i="5"/>
  <c r="A206" i="4"/>
  <c r="A206" i="5"/>
  <c r="A518" i="4"/>
  <c r="A518" i="5"/>
  <c r="A310" i="4"/>
  <c r="A310" i="5"/>
  <c r="A142" i="4"/>
  <c r="A142" i="5"/>
  <c r="A190" i="4"/>
  <c r="A190" i="5"/>
  <c r="A729" i="2"/>
  <c r="A729" i="5" s="1"/>
  <c r="A728" i="4"/>
  <c r="A720" i="4"/>
  <c r="A721" i="2"/>
  <c r="A721" i="5" s="1"/>
  <c r="A713" i="2"/>
  <c r="A713" i="5" s="1"/>
  <c r="A712" i="4"/>
  <c r="A705" i="2"/>
  <c r="A705" i="5" s="1"/>
  <c r="A704" i="4"/>
  <c r="A697" i="2"/>
  <c r="A697" i="5" s="1"/>
  <c r="A696" i="4"/>
  <c r="A689" i="2"/>
  <c r="A689" i="5" s="1"/>
  <c r="A688" i="4"/>
  <c r="A681" i="2"/>
  <c r="A681" i="5" s="1"/>
  <c r="A680" i="4"/>
  <c r="A673" i="2"/>
  <c r="A673" i="5" s="1"/>
  <c r="A672" i="4"/>
  <c r="A665" i="2"/>
  <c r="A665" i="5" s="1"/>
  <c r="A664" i="4"/>
  <c r="A657" i="2"/>
  <c r="A657" i="5" s="1"/>
  <c r="A656" i="4"/>
  <c r="A649" i="2"/>
  <c r="A649" i="5" s="1"/>
  <c r="A648" i="4"/>
  <c r="A641" i="2"/>
  <c r="A641" i="5" s="1"/>
  <c r="A640" i="4"/>
  <c r="A632" i="4"/>
  <c r="A633" i="2"/>
  <c r="A633" i="5" s="1"/>
  <c r="A625" i="2"/>
  <c r="A625" i="5" s="1"/>
  <c r="A624" i="4"/>
  <c r="A617" i="2"/>
  <c r="A617" i="5" s="1"/>
  <c r="A616" i="4"/>
  <c r="A609" i="2"/>
  <c r="A609" i="5" s="1"/>
  <c r="A608" i="4"/>
  <c r="A600" i="4"/>
  <c r="A601" i="2"/>
  <c r="A601" i="5" s="1"/>
  <c r="A593" i="2"/>
  <c r="A593" i="5" s="1"/>
  <c r="A592" i="4"/>
  <c r="A585" i="2"/>
  <c r="A585" i="5" s="1"/>
  <c r="A584" i="4"/>
  <c r="A577" i="2"/>
  <c r="A577" i="5" s="1"/>
  <c r="A576" i="4"/>
  <c r="A569" i="2"/>
  <c r="A569" i="5" s="1"/>
  <c r="A568" i="4"/>
  <c r="A561" i="2"/>
  <c r="A561" i="5" s="1"/>
  <c r="A560" i="4"/>
  <c r="A553" i="2"/>
  <c r="A553" i="5" s="1"/>
  <c r="A552" i="4"/>
  <c r="A545" i="2"/>
  <c r="A545" i="5" s="1"/>
  <c r="A544" i="4"/>
  <c r="A537" i="2"/>
  <c r="A537" i="5" s="1"/>
  <c r="A536" i="4"/>
  <c r="A529" i="2"/>
  <c r="A529" i="5" s="1"/>
  <c r="A528" i="4"/>
  <c r="A521" i="2"/>
  <c r="A521" i="5" s="1"/>
  <c r="A520" i="4"/>
  <c r="A513" i="2"/>
  <c r="A513" i="5" s="1"/>
  <c r="A512" i="4"/>
  <c r="A505" i="2"/>
  <c r="A505" i="5" s="1"/>
  <c r="A504" i="4"/>
  <c r="A497" i="2"/>
  <c r="A497" i="5" s="1"/>
  <c r="A496" i="4"/>
  <c r="A489" i="2"/>
  <c r="A489" i="5" s="1"/>
  <c r="A488" i="4"/>
  <c r="A481" i="2"/>
  <c r="A481" i="5" s="1"/>
  <c r="A480" i="4"/>
  <c r="A473" i="2"/>
  <c r="A473" i="5" s="1"/>
  <c r="A472" i="4"/>
  <c r="A465" i="2"/>
  <c r="A465" i="5" s="1"/>
  <c r="A464" i="4"/>
  <c r="A457" i="2"/>
  <c r="A457" i="5" s="1"/>
  <c r="A456" i="4"/>
  <c r="A449" i="2"/>
  <c r="A449" i="5" s="1"/>
  <c r="A448" i="4"/>
  <c r="A441" i="2"/>
  <c r="A441" i="5" s="1"/>
  <c r="A440" i="4"/>
  <c r="A433" i="2"/>
  <c r="A433" i="5" s="1"/>
  <c r="A432" i="4"/>
  <c r="A426" i="2"/>
  <c r="A426" i="5" s="1"/>
  <c r="A425" i="4"/>
  <c r="A417" i="2"/>
  <c r="A417" i="5" s="1"/>
  <c r="A416" i="4"/>
  <c r="A408" i="4"/>
  <c r="A409" i="2"/>
  <c r="A409" i="5" s="1"/>
  <c r="A401" i="2"/>
  <c r="A401" i="5" s="1"/>
  <c r="A400" i="4"/>
  <c r="A393" i="2"/>
  <c r="A393" i="5" s="1"/>
  <c r="A392" i="4"/>
  <c r="A385" i="2"/>
  <c r="A385" i="5" s="1"/>
  <c r="A384" i="4"/>
  <c r="A377" i="2"/>
  <c r="A377" i="5" s="1"/>
  <c r="A376" i="4"/>
  <c r="A369" i="2"/>
  <c r="A369" i="5" s="1"/>
  <c r="A368" i="4"/>
  <c r="A361" i="2"/>
  <c r="A361" i="5" s="1"/>
  <c r="A360" i="4"/>
  <c r="A354" i="2"/>
  <c r="A354" i="5" s="1"/>
  <c r="A353" i="4"/>
  <c r="A345" i="2"/>
  <c r="A345" i="5" s="1"/>
  <c r="A344" i="4"/>
  <c r="A337" i="2"/>
  <c r="A337" i="5" s="1"/>
  <c r="A336" i="4"/>
  <c r="A330" i="2"/>
  <c r="A330" i="5" s="1"/>
  <c r="A329" i="4"/>
  <c r="A321" i="2"/>
  <c r="A321" i="5" s="1"/>
  <c r="A320" i="4"/>
  <c r="A313" i="2"/>
  <c r="A313" i="5" s="1"/>
  <c r="A312" i="4"/>
  <c r="A305" i="2"/>
  <c r="A305" i="5" s="1"/>
  <c r="A304" i="4"/>
  <c r="A298" i="2"/>
  <c r="A298" i="5" s="1"/>
  <c r="A297" i="4"/>
  <c r="A289" i="2"/>
  <c r="A289" i="5" s="1"/>
  <c r="A288" i="4"/>
  <c r="A281" i="2"/>
  <c r="A281" i="5" s="1"/>
  <c r="A280" i="4"/>
  <c r="A272" i="4"/>
  <c r="A273" i="2"/>
  <c r="A273" i="5" s="1"/>
  <c r="A267" i="2"/>
  <c r="A266" i="4"/>
  <c r="A256" i="4"/>
  <c r="A257" i="2"/>
  <c r="A257" i="5" s="1"/>
  <c r="A251" i="2"/>
  <c r="A250" i="4"/>
  <c r="A241" i="2"/>
  <c r="A241" i="5" s="1"/>
  <c r="A240" i="4"/>
  <c r="A233" i="2"/>
  <c r="A233" i="5" s="1"/>
  <c r="A232" i="4"/>
  <c r="A225" i="2"/>
  <c r="A225" i="5" s="1"/>
  <c r="A224" i="4"/>
  <c r="A217" i="2"/>
  <c r="A217" i="5" s="1"/>
  <c r="A216" i="4"/>
  <c r="A209" i="2"/>
  <c r="A209" i="5" s="1"/>
  <c r="A208" i="4"/>
  <c r="A201" i="2"/>
  <c r="A201" i="5" s="1"/>
  <c r="A200" i="4"/>
  <c r="A193" i="2"/>
  <c r="A193" i="5" s="1"/>
  <c r="A192" i="4"/>
  <c r="A185" i="2"/>
  <c r="A185" i="5" s="1"/>
  <c r="A184" i="4"/>
  <c r="A178" i="2"/>
  <c r="A178" i="5" s="1"/>
  <c r="A177" i="4"/>
  <c r="A169" i="2"/>
  <c r="A169" i="5" s="1"/>
  <c r="A168" i="4"/>
  <c r="A161" i="2"/>
  <c r="A161" i="5" s="1"/>
  <c r="A160" i="4"/>
  <c r="A153" i="2"/>
  <c r="A153" i="5" s="1"/>
  <c r="A152" i="4"/>
  <c r="A145" i="2"/>
  <c r="A145" i="5" s="1"/>
  <c r="A144" i="4"/>
  <c r="A128" i="4"/>
  <c r="A129" i="2"/>
  <c r="A129" i="5" s="1"/>
  <c r="A121" i="2"/>
  <c r="A121" i="5" s="1"/>
  <c r="A120" i="4"/>
  <c r="A113" i="2"/>
  <c r="A113" i="5" s="1"/>
  <c r="A112" i="4"/>
  <c r="A104" i="4"/>
  <c r="A105" i="2"/>
  <c r="A105" i="5" s="1"/>
  <c r="A97" i="2"/>
  <c r="A97" i="5" s="1"/>
  <c r="A96" i="4"/>
  <c r="A89" i="2"/>
  <c r="A89" i="5" s="1"/>
  <c r="A88" i="4"/>
  <c r="A81" i="2"/>
  <c r="A81" i="5" s="1"/>
  <c r="A80" i="4"/>
  <c r="A73" i="2"/>
  <c r="A73" i="5" s="1"/>
  <c r="A72" i="4"/>
  <c r="A64" i="4"/>
  <c r="A65" i="2"/>
  <c r="A65" i="5" s="1"/>
  <c r="A57" i="2"/>
  <c r="A57" i="5" s="1"/>
  <c r="A56" i="4"/>
  <c r="A50" i="2"/>
  <c r="A50" i="5" s="1"/>
  <c r="A49" i="4"/>
  <c r="A41" i="2"/>
  <c r="A41" i="5" s="1"/>
  <c r="A40" i="4"/>
  <c r="A34" i="2"/>
  <c r="A34" i="5" s="1"/>
  <c r="A33" i="4"/>
  <c r="A25" i="2"/>
  <c r="A25" i="5" s="1"/>
  <c r="A24" i="4"/>
  <c r="A17" i="2"/>
  <c r="A17" i="5" s="1"/>
  <c r="A16" i="4"/>
  <c r="A251" i="4" l="1"/>
  <c r="A251" i="5"/>
  <c r="A7" i="5"/>
  <c r="A7" i="4"/>
  <c r="A8" i="2"/>
  <c r="A267" i="4"/>
  <c r="A267" i="5"/>
  <c r="A730" i="2"/>
  <c r="A730" i="5" s="1"/>
  <c r="A729" i="4"/>
  <c r="A722" i="2"/>
  <c r="A722" i="5" s="1"/>
  <c r="A721" i="4"/>
  <c r="A714" i="2"/>
  <c r="A714" i="5" s="1"/>
  <c r="A713" i="4"/>
  <c r="A706" i="2"/>
  <c r="A706" i="5" s="1"/>
  <c r="A705" i="4"/>
  <c r="A698" i="2"/>
  <c r="A698" i="5" s="1"/>
  <c r="A697" i="4"/>
  <c r="A690" i="2"/>
  <c r="A690" i="5" s="1"/>
  <c r="A689" i="4"/>
  <c r="A682" i="2"/>
  <c r="A682" i="5" s="1"/>
  <c r="A681" i="4"/>
  <c r="A674" i="2"/>
  <c r="A674" i="5" s="1"/>
  <c r="A673" i="4"/>
  <c r="A666" i="2"/>
  <c r="A666" i="5" s="1"/>
  <c r="A665" i="4"/>
  <c r="A658" i="2"/>
  <c r="A658" i="5" s="1"/>
  <c r="A657" i="4"/>
  <c r="A650" i="2"/>
  <c r="A650" i="5" s="1"/>
  <c r="A649" i="4"/>
  <c r="A641" i="4"/>
  <c r="A642" i="2"/>
  <c r="A642" i="5" s="1"/>
  <c r="A634" i="2"/>
  <c r="A634" i="5" s="1"/>
  <c r="A633" i="4"/>
  <c r="A626" i="2"/>
  <c r="A626" i="5" s="1"/>
  <c r="A625" i="4"/>
  <c r="A618" i="2"/>
  <c r="A618" i="5" s="1"/>
  <c r="A617" i="4"/>
  <c r="A610" i="2"/>
  <c r="A610" i="5" s="1"/>
  <c r="A609" i="4"/>
  <c r="A602" i="2"/>
  <c r="A602" i="5" s="1"/>
  <c r="A601" i="4"/>
  <c r="A594" i="2"/>
  <c r="A594" i="5" s="1"/>
  <c r="A593" i="4"/>
  <c r="A586" i="2"/>
  <c r="A586" i="5" s="1"/>
  <c r="A585" i="4"/>
  <c r="A578" i="2"/>
  <c r="A578" i="5" s="1"/>
  <c r="A577" i="4"/>
  <c r="A570" i="2"/>
  <c r="A570" i="5" s="1"/>
  <c r="A569" i="4"/>
  <c r="A562" i="2"/>
  <c r="A562" i="5" s="1"/>
  <c r="A561" i="4"/>
  <c r="A554" i="2"/>
  <c r="A554" i="5" s="1"/>
  <c r="A553" i="4"/>
  <c r="A546" i="2"/>
  <c r="A546" i="5" s="1"/>
  <c r="A545" i="4"/>
  <c r="A538" i="2"/>
  <c r="A538" i="5" s="1"/>
  <c r="A537" i="4"/>
  <c r="A530" i="2"/>
  <c r="A530" i="5" s="1"/>
  <c r="A529" i="4"/>
  <c r="A522" i="2"/>
  <c r="A522" i="5" s="1"/>
  <c r="A521" i="4"/>
  <c r="A514" i="2"/>
  <c r="A514" i="5" s="1"/>
  <c r="A513" i="4"/>
  <c r="A506" i="2"/>
  <c r="A506" i="5" s="1"/>
  <c r="A505" i="4"/>
  <c r="A498" i="2"/>
  <c r="A498" i="5" s="1"/>
  <c r="A497" i="4"/>
  <c r="A490" i="2"/>
  <c r="A490" i="5" s="1"/>
  <c r="A489" i="4"/>
  <c r="A482" i="2"/>
  <c r="A482" i="5" s="1"/>
  <c r="A481" i="4"/>
  <c r="A474" i="2"/>
  <c r="A474" i="5" s="1"/>
  <c r="A473" i="4"/>
  <c r="A466" i="2"/>
  <c r="A466" i="5" s="1"/>
  <c r="A465" i="4"/>
  <c r="A458" i="2"/>
  <c r="A458" i="5" s="1"/>
  <c r="A457" i="4"/>
  <c r="A450" i="2"/>
  <c r="A450" i="5" s="1"/>
  <c r="A449" i="4"/>
  <c r="A442" i="2"/>
  <c r="A442" i="5" s="1"/>
  <c r="A441" i="4"/>
  <c r="A434" i="2"/>
  <c r="A434" i="5" s="1"/>
  <c r="A433" i="4"/>
  <c r="A427" i="2"/>
  <c r="A426" i="4"/>
  <c r="A417" i="4"/>
  <c r="A418" i="2"/>
  <c r="A418" i="5" s="1"/>
  <c r="A410" i="2"/>
  <c r="A410" i="5" s="1"/>
  <c r="A409" i="4"/>
  <c r="A402" i="2"/>
  <c r="A402" i="5" s="1"/>
  <c r="A401" i="4"/>
  <c r="A394" i="2"/>
  <c r="A394" i="5" s="1"/>
  <c r="A393" i="4"/>
  <c r="A386" i="2"/>
  <c r="A386" i="5" s="1"/>
  <c r="A385" i="4"/>
  <c r="A377" i="4"/>
  <c r="A378" i="2"/>
  <c r="A378" i="5" s="1"/>
  <c r="A370" i="2"/>
  <c r="A370" i="5" s="1"/>
  <c r="A369" i="4"/>
  <c r="A362" i="2"/>
  <c r="A362" i="5" s="1"/>
  <c r="A361" i="4"/>
  <c r="A354" i="4"/>
  <c r="A355" i="2"/>
  <c r="A346" i="2"/>
  <c r="A346" i="5" s="1"/>
  <c r="A345" i="4"/>
  <c r="A337" i="4"/>
  <c r="A338" i="2"/>
  <c r="A338" i="5" s="1"/>
  <c r="A331" i="2"/>
  <c r="A330" i="4"/>
  <c r="A322" i="2"/>
  <c r="A322" i="5" s="1"/>
  <c r="A321" i="4"/>
  <c r="A314" i="2"/>
  <c r="A314" i="5" s="1"/>
  <c r="A313" i="4"/>
  <c r="A306" i="2"/>
  <c r="A306" i="5" s="1"/>
  <c r="A305" i="4"/>
  <c r="A299" i="2"/>
  <c r="A298" i="4"/>
  <c r="A290" i="2"/>
  <c r="A290" i="5" s="1"/>
  <c r="A289" i="4"/>
  <c r="A282" i="2"/>
  <c r="A282" i="5" s="1"/>
  <c r="A281" i="4"/>
  <c r="A274" i="2"/>
  <c r="A274" i="5" s="1"/>
  <c r="A273" i="4"/>
  <c r="A258" i="2"/>
  <c r="A258" i="5" s="1"/>
  <c r="A257" i="4"/>
  <c r="A242" i="2"/>
  <c r="A242" i="5" s="1"/>
  <c r="A241" i="4"/>
  <c r="A234" i="2"/>
  <c r="A234" i="5" s="1"/>
  <c r="A233" i="4"/>
  <c r="A226" i="2"/>
  <c r="A226" i="5" s="1"/>
  <c r="A225" i="4"/>
  <c r="A218" i="2"/>
  <c r="A218" i="5" s="1"/>
  <c r="A217" i="4"/>
  <c r="A210" i="2"/>
  <c r="A210" i="5" s="1"/>
  <c r="A209" i="4"/>
  <c r="A202" i="2"/>
  <c r="A202" i="5" s="1"/>
  <c r="A201" i="4"/>
  <c r="A194" i="2"/>
  <c r="A194" i="5" s="1"/>
  <c r="A193" i="4"/>
  <c r="A186" i="2"/>
  <c r="A186" i="5" s="1"/>
  <c r="A185" i="4"/>
  <c r="A179" i="2"/>
  <c r="A178" i="4"/>
  <c r="A170" i="2"/>
  <c r="A170" i="5" s="1"/>
  <c r="A169" i="4"/>
  <c r="A162" i="2"/>
  <c r="A162" i="5" s="1"/>
  <c r="A161" i="4"/>
  <c r="A154" i="2"/>
  <c r="A154" i="5" s="1"/>
  <c r="A153" i="4"/>
  <c r="A146" i="2"/>
  <c r="A146" i="5" s="1"/>
  <c r="A145" i="4"/>
  <c r="A130" i="2"/>
  <c r="A130" i="5" s="1"/>
  <c r="A129" i="4"/>
  <c r="A122" i="2"/>
  <c r="A122" i="5" s="1"/>
  <c r="A121" i="4"/>
  <c r="A114" i="2"/>
  <c r="A114" i="5" s="1"/>
  <c r="A113" i="4"/>
  <c r="A106" i="2"/>
  <c r="A106" i="5" s="1"/>
  <c r="A105" i="4"/>
  <c r="A98" i="2"/>
  <c r="A98" i="5" s="1"/>
  <c r="A97" i="4"/>
  <c r="A90" i="2"/>
  <c r="A90" i="5" s="1"/>
  <c r="A89" i="4"/>
  <c r="A82" i="2"/>
  <c r="A82" i="5" s="1"/>
  <c r="A81" i="4"/>
  <c r="A73" i="4"/>
  <c r="A74" i="2"/>
  <c r="A74" i="5" s="1"/>
  <c r="A66" i="2"/>
  <c r="A66" i="5" s="1"/>
  <c r="A65" i="4"/>
  <c r="A58" i="2"/>
  <c r="A58" i="5" s="1"/>
  <c r="A57" i="4"/>
  <c r="A51" i="2"/>
  <c r="A50" i="4"/>
  <c r="A42" i="2"/>
  <c r="A42" i="5" s="1"/>
  <c r="A41" i="4"/>
  <c r="A35" i="2"/>
  <c r="A34" i="4"/>
  <c r="A26" i="2"/>
  <c r="A26" i="5" s="1"/>
  <c r="A25" i="4"/>
  <c r="A18" i="2"/>
  <c r="A18" i="5" s="1"/>
  <c r="A17" i="4"/>
  <c r="A355" i="4" l="1"/>
  <c r="A355" i="5"/>
  <c r="A179" i="4"/>
  <c r="A179" i="5"/>
  <c r="A8" i="5"/>
  <c r="A9" i="2"/>
  <c r="A8" i="4"/>
  <c r="A299" i="4"/>
  <c r="A299" i="5"/>
  <c r="A331" i="4"/>
  <c r="A331" i="5"/>
  <c r="A427" i="4"/>
  <c r="A427" i="5"/>
  <c r="A51" i="4"/>
  <c r="A51" i="5"/>
  <c r="A35" i="4"/>
  <c r="A35" i="5"/>
  <c r="A731" i="2"/>
  <c r="A730" i="4"/>
  <c r="A723" i="2"/>
  <c r="A722" i="4"/>
  <c r="A715" i="2"/>
  <c r="A714" i="4"/>
  <c r="A707" i="2"/>
  <c r="A706" i="4"/>
  <c r="A699" i="2"/>
  <c r="A698" i="4"/>
  <c r="A691" i="2"/>
  <c r="A690" i="4"/>
  <c r="A683" i="2"/>
  <c r="A682" i="4"/>
  <c r="A674" i="4"/>
  <c r="A675" i="2"/>
  <c r="A667" i="2"/>
  <c r="A666" i="4"/>
  <c r="A659" i="2"/>
  <c r="A658" i="4"/>
  <c r="A651" i="2"/>
  <c r="A650" i="4"/>
  <c r="A643" i="2"/>
  <c r="A642" i="4"/>
  <c r="A635" i="2"/>
  <c r="A634" i="4"/>
  <c r="A627" i="2"/>
  <c r="A626" i="4"/>
  <c r="A619" i="2"/>
  <c r="A618" i="4"/>
  <c r="A611" i="2"/>
  <c r="A610" i="4"/>
  <c r="A603" i="2"/>
  <c r="A602" i="4"/>
  <c r="A595" i="2"/>
  <c r="A594" i="4"/>
  <c r="A587" i="2"/>
  <c r="A586" i="4"/>
  <c r="A579" i="2"/>
  <c r="A578" i="4"/>
  <c r="A571" i="2"/>
  <c r="A570" i="4"/>
  <c r="A563" i="2"/>
  <c r="A562" i="4"/>
  <c r="A555" i="2"/>
  <c r="A554" i="4"/>
  <c r="A547" i="2"/>
  <c r="A546" i="4"/>
  <c r="A539" i="2"/>
  <c r="A538" i="4"/>
  <c r="A531" i="2"/>
  <c r="A530" i="4"/>
  <c r="A523" i="2"/>
  <c r="A522" i="4"/>
  <c r="A515" i="2"/>
  <c r="A514" i="4"/>
  <c r="A507" i="2"/>
  <c r="A506" i="4"/>
  <c r="A498" i="4"/>
  <c r="A499" i="2"/>
  <c r="A491" i="2"/>
  <c r="A490" i="4"/>
  <c r="A483" i="2"/>
  <c r="A482" i="4"/>
  <c r="A475" i="2"/>
  <c r="A474" i="4"/>
  <c r="A467" i="2"/>
  <c r="A466" i="4"/>
  <c r="A459" i="2"/>
  <c r="A458" i="4"/>
  <c r="A451" i="2"/>
  <c r="A450" i="4"/>
  <c r="A443" i="2"/>
  <c r="A442" i="4"/>
  <c r="A434" i="4"/>
  <c r="A435" i="2"/>
  <c r="A419" i="2"/>
  <c r="A418" i="4"/>
  <c r="A411" i="2"/>
  <c r="A410" i="4"/>
  <c r="A403" i="2"/>
  <c r="A402" i="4"/>
  <c r="A395" i="2"/>
  <c r="A394" i="4"/>
  <c r="A387" i="2"/>
  <c r="A386" i="4"/>
  <c r="A379" i="2"/>
  <c r="A378" i="4"/>
  <c r="A371" i="2"/>
  <c r="A370" i="4"/>
  <c r="A363" i="2"/>
  <c r="A362" i="4"/>
  <c r="A347" i="2"/>
  <c r="A346" i="4"/>
  <c r="A338" i="4"/>
  <c r="A339" i="2"/>
  <c r="A323" i="2"/>
  <c r="A322" i="4"/>
  <c r="A315" i="2"/>
  <c r="A314" i="4"/>
  <c r="A307" i="2"/>
  <c r="A306" i="4"/>
  <c r="A291" i="2"/>
  <c r="A290" i="4"/>
  <c r="A283" i="2"/>
  <c r="A282" i="4"/>
  <c r="A275" i="2"/>
  <c r="A274" i="4"/>
  <c r="A259" i="2"/>
  <c r="A258" i="4"/>
  <c r="A243" i="2"/>
  <c r="A242" i="4"/>
  <c r="A235" i="2"/>
  <c r="A234" i="4"/>
  <c r="A227" i="2"/>
  <c r="A226" i="4"/>
  <c r="A219" i="2"/>
  <c r="A218" i="4"/>
  <c r="A211" i="2"/>
  <c r="A210" i="4"/>
  <c r="A203" i="2"/>
  <c r="A202" i="4"/>
  <c r="A195" i="2"/>
  <c r="A194" i="4"/>
  <c r="A187" i="2"/>
  <c r="A186" i="4"/>
  <c r="A171" i="2"/>
  <c r="A170" i="4"/>
  <c r="A163" i="2"/>
  <c r="A162" i="4"/>
  <c r="A154" i="4"/>
  <c r="A155" i="2"/>
  <c r="A147" i="2"/>
  <c r="A146" i="4"/>
  <c r="A131" i="2"/>
  <c r="A130" i="4"/>
  <c r="A123" i="2"/>
  <c r="A122" i="4"/>
  <c r="A115" i="2"/>
  <c r="A114" i="4"/>
  <c r="A107" i="2"/>
  <c r="A106" i="4"/>
  <c r="A98" i="4"/>
  <c r="A99" i="2"/>
  <c r="A91" i="2"/>
  <c r="A90" i="4"/>
  <c r="A83" i="2"/>
  <c r="A82" i="4"/>
  <c r="A75" i="2"/>
  <c r="A74" i="4"/>
  <c r="A67" i="2"/>
  <c r="A66" i="4"/>
  <c r="A59" i="2"/>
  <c r="A58" i="4"/>
  <c r="A43" i="2"/>
  <c r="A42" i="4"/>
  <c r="A27" i="2"/>
  <c r="A26" i="4"/>
  <c r="A19" i="2"/>
  <c r="A18" i="4"/>
  <c r="A135" i="4"/>
  <c r="A135" i="5"/>
  <c r="A136" i="2"/>
  <c r="A136" i="4" s="1"/>
  <c r="A59" i="4" l="1"/>
  <c r="A59" i="5"/>
  <c r="A235" i="4"/>
  <c r="A235" i="5"/>
  <c r="A99" i="4"/>
  <c r="A99" i="5"/>
  <c r="A19" i="4"/>
  <c r="A19" i="5"/>
  <c r="A67" i="4"/>
  <c r="A67" i="5"/>
  <c r="A131" i="4"/>
  <c r="A131" i="5"/>
  <c r="A171" i="4"/>
  <c r="A171" i="5"/>
  <c r="A211" i="4"/>
  <c r="A211" i="5"/>
  <c r="A243" i="4"/>
  <c r="A243" i="5"/>
  <c r="A291" i="4"/>
  <c r="A291" i="5"/>
  <c r="A379" i="4"/>
  <c r="A379" i="5"/>
  <c r="A411" i="4"/>
  <c r="A411" i="5"/>
  <c r="A451" i="4"/>
  <c r="A451" i="5"/>
  <c r="A483" i="4"/>
  <c r="A483" i="5"/>
  <c r="A515" i="4"/>
  <c r="A515" i="5"/>
  <c r="A547" i="4"/>
  <c r="A547" i="5"/>
  <c r="A579" i="4"/>
  <c r="A579" i="5"/>
  <c r="A611" i="4"/>
  <c r="A611" i="5"/>
  <c r="A643" i="4"/>
  <c r="A643" i="5"/>
  <c r="A707" i="4"/>
  <c r="A707" i="5"/>
  <c r="A219" i="4"/>
  <c r="A219" i="5"/>
  <c r="A347" i="4"/>
  <c r="A347" i="5"/>
  <c r="A459" i="4"/>
  <c r="A459" i="5"/>
  <c r="A523" i="4"/>
  <c r="A523" i="5"/>
  <c r="A555" i="4"/>
  <c r="A555" i="5"/>
  <c r="A587" i="4"/>
  <c r="A587" i="5"/>
  <c r="A619" i="4"/>
  <c r="A619" i="5"/>
  <c r="A651" i="4"/>
  <c r="A651" i="5"/>
  <c r="A683" i="4"/>
  <c r="A683" i="5"/>
  <c r="A715" i="4"/>
  <c r="A715" i="5"/>
  <c r="A9" i="5"/>
  <c r="A10" i="2"/>
  <c r="A9" i="4"/>
  <c r="A123" i="4"/>
  <c r="A123" i="5"/>
  <c r="A107" i="4"/>
  <c r="A107" i="5"/>
  <c r="A259" i="4"/>
  <c r="A259" i="5"/>
  <c r="A491" i="4"/>
  <c r="A491" i="5"/>
  <c r="A155" i="4"/>
  <c r="A155" i="5"/>
  <c r="A435" i="4"/>
  <c r="A435" i="5"/>
  <c r="A499" i="4"/>
  <c r="A499" i="5"/>
  <c r="A91" i="4"/>
  <c r="A91" i="5"/>
  <c r="A75" i="4"/>
  <c r="A75" i="5"/>
  <c r="A187" i="4"/>
  <c r="A187" i="5"/>
  <c r="A387" i="4"/>
  <c r="A387" i="5"/>
  <c r="A83" i="4"/>
  <c r="A83" i="5"/>
  <c r="A195" i="4"/>
  <c r="A195" i="5"/>
  <c r="A227" i="4"/>
  <c r="A227" i="5"/>
  <c r="A275" i="4"/>
  <c r="A275" i="5"/>
  <c r="A363" i="4"/>
  <c r="A363" i="5"/>
  <c r="A395" i="4"/>
  <c r="A395" i="5"/>
  <c r="A467" i="4"/>
  <c r="A467" i="5"/>
  <c r="A531" i="4"/>
  <c r="A531" i="5"/>
  <c r="A563" i="4"/>
  <c r="A563" i="5"/>
  <c r="A595" i="4"/>
  <c r="A595" i="5"/>
  <c r="A627" i="4"/>
  <c r="A627" i="5"/>
  <c r="A659" i="4"/>
  <c r="A659" i="5"/>
  <c r="A691" i="4"/>
  <c r="A691" i="5"/>
  <c r="A723" i="4"/>
  <c r="A723" i="5"/>
  <c r="A27" i="4"/>
  <c r="A27" i="5"/>
  <c r="A147" i="4"/>
  <c r="A147" i="5"/>
  <c r="A307" i="4"/>
  <c r="A307" i="5"/>
  <c r="A419" i="4"/>
  <c r="A419" i="5"/>
  <c r="A43" i="4"/>
  <c r="A43" i="5"/>
  <c r="A115" i="4"/>
  <c r="A115" i="5"/>
  <c r="A203" i="4"/>
  <c r="A203" i="5"/>
  <c r="A283" i="4"/>
  <c r="A283" i="5"/>
  <c r="A323" i="4"/>
  <c r="A323" i="5"/>
  <c r="A371" i="4"/>
  <c r="A371" i="5"/>
  <c r="A403" i="4"/>
  <c r="A403" i="5"/>
  <c r="A443" i="4"/>
  <c r="A443" i="5"/>
  <c r="A475" i="4"/>
  <c r="A475" i="5"/>
  <c r="A507" i="4"/>
  <c r="A507" i="5"/>
  <c r="A539" i="4"/>
  <c r="A539" i="5"/>
  <c r="A571" i="4"/>
  <c r="A571" i="5"/>
  <c r="A603" i="4"/>
  <c r="A603" i="5"/>
  <c r="A635" i="4"/>
  <c r="A635" i="5"/>
  <c r="A667" i="4"/>
  <c r="A667" i="5"/>
  <c r="A699" i="4"/>
  <c r="A699" i="5"/>
  <c r="A731" i="4"/>
  <c r="A731" i="5"/>
  <c r="A163" i="4"/>
  <c r="A163" i="5"/>
  <c r="A339" i="4"/>
  <c r="A339" i="5"/>
  <c r="A675" i="4"/>
  <c r="A675" i="5"/>
  <c r="A315" i="4"/>
  <c r="A315" i="5"/>
  <c r="A137" i="2"/>
  <c r="A136" i="5"/>
  <c r="A10" i="5" l="1"/>
  <c r="A11" i="2"/>
  <c r="A10" i="4"/>
  <c r="A138" i="2"/>
  <c r="A137" i="4"/>
  <c r="A137" i="5"/>
  <c r="A11" i="4" l="1"/>
  <c r="A11" i="5"/>
  <c r="A139" i="2"/>
  <c r="A138" i="4"/>
  <c r="A138" i="5"/>
  <c r="A139" i="4" l="1"/>
  <c r="A139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astZ40-18" type="6" refreshedVersion="3" background="1" saveData="1">
    <textPr codePage="437" sourceFile="C:\Users\John\Documents\Amateur Radio\Antenna Data\EZNEC\OCFD 40m\LastZ40-18.txt" tab="0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<sst xmlns="http://schemas.openxmlformats.org/spreadsheetml/2006/main" count="758" uniqueCount="27">
  <si>
    <t>Freq (MHz)</t>
  </si>
  <si>
    <t>Offset</t>
  </si>
  <si>
    <t>R</t>
  </si>
  <si>
    <t>X</t>
  </si>
  <si>
    <t>Z</t>
  </si>
  <si>
    <t>SWR(50)</t>
  </si>
  <si>
    <t>SWR(100)</t>
  </si>
  <si>
    <t>SWR(150)</t>
  </si>
  <si>
    <t>SWR(200)</t>
  </si>
  <si>
    <t>SWR(300)</t>
  </si>
  <si>
    <t>Z0</t>
  </si>
  <si>
    <t>SWR</t>
  </si>
  <si>
    <t>40m</t>
  </si>
  <si>
    <t>20m</t>
  </si>
  <si>
    <t>15m</t>
  </si>
  <si>
    <t>10m L</t>
  </si>
  <si>
    <t>10m U</t>
  </si>
  <si>
    <t>Band (m)</t>
  </si>
  <si>
    <t>Max SWR in each band</t>
  </si>
  <si>
    <t>All</t>
  </si>
  <si>
    <t>All-10mU</t>
  </si>
  <si>
    <t>40-20-15</t>
  </si>
  <si>
    <t>Average SWR in each band</t>
  </si>
  <si>
    <t>Average Impedance Z in each band</t>
  </si>
  <si>
    <t>Minimum SWR in each column</t>
  </si>
  <si>
    <t>Degrees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</si>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</sst>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2" fontId="0" fillId="0" borderId="0" xfId="0" applyNumberFormat="1" applyBorder="1"/>
    <xf numFmtId="0" fontId="0" fillId="0" borderId="5" xfId="0" applyBorder="1"/>
    <xf numFmtId="0" fontId="0" fillId="0" borderId="4" xfId="0" applyBorder="1"/>
    <xf numFmtId="0" fontId="0" fillId="2" borderId="0" xfId="0" applyFill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5" xfId="0" applyNumberFormat="1" applyBorder="1"/>
    <xf numFmtId="0" fontId="0" fillId="0" borderId="0" xfId="0" applyNumberFormat="1"/>
    <xf numFmtId="0" fontId="0" fillId="0" borderId="4" xfId="0" applyNumberFormat="1" applyBorder="1"/>
    <xf numFmtId="0" fontId="0" fillId="0" borderId="1" xfId="0" applyNumberFormat="1" applyBorder="1"/>
    <xf numFmtId="2" fontId="0" fillId="0" borderId="1" xfId="0" applyNumberFormat="1" applyBorder="1"/>
    <xf numFmtId="0" fontId="0" fillId="0" borderId="6" xfId="0" applyBorder="1"/>
    <xf numFmtId="2" fontId="0" fillId="3" borderId="0" xfId="0" applyNumberFormat="1" applyFill="1"/>
    <xf numFmtId="0" fontId="0" fillId="0" borderId="6" xfId="0" applyNumberFormat="1" applyBorder="1"/>
    <xf numFmtId="0" fontId="0" fillId="0" borderId="7" xfId="0" applyNumberFormat="1" applyBorder="1"/>
    <xf numFmtId="0" fontId="0" fillId="0" borderId="0" xfId="0" applyNumberFormat="1" applyBorder="1"/>
    <xf numFmtId="2" fontId="0" fillId="3" borderId="7" xfId="0" applyNumberFormat="1" applyFill="1" applyBorder="1"/>
    <xf numFmtId="2" fontId="0" fillId="3" borderId="0" xfId="0" applyNumberFormat="1" applyFill="1" applyBorder="1"/>
    <xf numFmtId="2" fontId="0" fillId="3" borderId="1" xfId="0" applyNumberFormat="1" applyFill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2" xfId="0" applyNumberFormat="1" applyBorder="1"/>
    <xf numFmtId="2" fontId="0" fillId="0" borderId="9" xfId="0" applyNumberFormat="1" applyBorder="1"/>
    <xf numFmtId="0" fontId="0" fillId="0" borderId="7" xfId="0" applyBorder="1"/>
    <xf numFmtId="11" fontId="0" fillId="0" borderId="0" xfId="0" applyNumberFormat="1"/>
    <xf numFmtId="0" fontId="0" fillId="0" borderId="10" xfId="0" applyNumberFormat="1" applyBorder="1"/>
    <xf numFmtId="0" fontId="0" fillId="0" borderId="10" xfId="0" applyBorder="1"/>
    <xf numFmtId="0" fontId="0" fillId="0" borderId="3" xfId="0" applyNumberFormat="1" applyBorder="1"/>
    <xf numFmtId="0" fontId="0" fillId="2" borderId="9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/>
    <xf numFmtId="2" fontId="0" fillId="0" borderId="3" xfId="0" applyNumberFormat="1" applyBorder="1"/>
    <xf numFmtId="10" fontId="0" fillId="2" borderId="1" xfId="0" applyNumberFormat="1" applyFill="1" applyBorder="1" applyAlignment="1">
      <alignment horizontal="center" vertical="top"/>
    </xf>
    <xf numFmtId="2" fontId="0" fillId="3" borderId="3" xfId="0" applyNumberFormat="1" applyFill="1" applyBorder="1"/>
    <xf numFmtId="0" fontId="0" fillId="2" borderId="10" xfId="0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0" borderId="0" xfId="0" applyFont="1"/>
    <xf numFmtId="2" fontId="2" fillId="4" borderId="0" xfId="0" applyNumberFormat="1" applyFont="1" applyFill="1"/>
    <xf numFmtId="2" fontId="2" fillId="0" borderId="0" xfId="0" applyNumberFormat="1" applyFont="1"/>
    <xf numFmtId="0" fontId="2" fillId="4" borderId="1" xfId="0" applyFont="1" applyFill="1" applyBorder="1"/>
    <xf numFmtId="0" fontId="2" fillId="4" borderId="0" xfId="0" applyFont="1" applyFill="1"/>
    <xf numFmtId="0" fontId="2" fillId="0" borderId="0" xfId="0" applyFont="1" applyBorder="1"/>
  </cellXfs>
  <cellStyles count="1">
    <cellStyle name="Normal" xfId="0" builtinId="0"/>
  </cellStyles>
  <dxfs count="70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31"/>
  <sheetViews>
    <sheetView tabSelected="1" zoomScale="69" zoomScaleNormal="69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:XFD3"/>
    </sheetView>
  </sheetViews>
  <sheetFormatPr defaultColWidth="8.89453125" defaultRowHeight="14.4" x14ac:dyDescent="0.55000000000000004"/>
  <cols>
    <col min="1" max="1" width="9" style="2" bestFit="1" customWidth="1"/>
    <col min="2" max="2" width="9.7890625" style="2" bestFit="1" customWidth="1"/>
    <col min="3" max="3" width="8.68359375" style="2" bestFit="1" customWidth="1"/>
    <col min="4" max="7" width="8.89453125" style="2" bestFit="1" customWidth="1"/>
    <col min="8" max="8" width="8.89453125" style="1" bestFit="1" customWidth="1"/>
    <col min="9" max="10" width="8.89453125" style="2" bestFit="1" customWidth="1"/>
    <col min="11" max="11" width="8.68359375" style="2" bestFit="1" customWidth="1"/>
    <col min="12" max="14" width="8.89453125" style="2" bestFit="1" customWidth="1"/>
    <col min="15" max="15" width="8.89453125" style="1" bestFit="1" customWidth="1"/>
    <col min="16" max="22" width="8.89453125" style="2" bestFit="1" customWidth="1"/>
    <col min="23" max="23" width="8.89453125" style="1" bestFit="1" customWidth="1"/>
    <col min="24" max="24" width="8.89453125" style="2"/>
    <col min="25" max="25" width="7.68359375" style="2" bestFit="1" customWidth="1"/>
    <col min="26" max="26" width="7.5234375" style="2" bestFit="1" customWidth="1"/>
    <col min="27" max="27" width="8" style="2" bestFit="1" customWidth="1"/>
    <col min="28" max="31" width="8.89453125" style="2" bestFit="1" customWidth="1"/>
    <col min="32" max="32" width="7.5234375" style="2" bestFit="1" customWidth="1"/>
    <col min="33" max="33" width="9.68359375" style="2" bestFit="1" customWidth="1"/>
    <col min="34" max="34" width="7.5234375" style="1" bestFit="1" customWidth="1"/>
    <col min="35" max="16384" width="8.89453125" style="2"/>
  </cols>
  <sheetData>
    <row r="1" spans="1:34" x14ac:dyDescent="0.55000000000000004">
      <c r="A1" s="7" t="s">
        <v>1</v>
      </c>
      <c r="B1" t="s">
        <v>11</v>
      </c>
      <c r="C1">
        <v>1</v>
      </c>
      <c r="D1">
        <v>3</v>
      </c>
      <c r="E1">
        <v>5</v>
      </c>
      <c r="F1">
        <v>5</v>
      </c>
      <c r="G1">
        <v>7</v>
      </c>
      <c r="I1"/>
      <c r="J1"/>
      <c r="K1"/>
      <c r="L1"/>
      <c r="M1"/>
      <c r="N1"/>
      <c r="P1"/>
      <c r="Q1"/>
      <c r="R1"/>
      <c r="S1"/>
      <c r="T1"/>
      <c r="U1"/>
      <c r="V1"/>
      <c r="X1"/>
      <c r="Y1"/>
      <c r="Z1"/>
      <c r="AA1"/>
      <c r="AB1"/>
      <c r="AC1"/>
      <c r="AD1"/>
      <c r="AE1"/>
      <c r="AF1"/>
      <c r="AG1"/>
    </row>
    <row r="2" spans="1:34" x14ac:dyDescent="0.55000000000000004">
      <c r="A2" s="7" t="s">
        <v>25</v>
      </c>
      <c r="B2" t="s">
        <v>10</v>
      </c>
      <c r="C2">
        <v>50</v>
      </c>
      <c r="D2">
        <v>100</v>
      </c>
      <c r="E2">
        <v>150</v>
      </c>
      <c r="F2">
        <v>200</v>
      </c>
      <c r="G2">
        <v>300</v>
      </c>
      <c r="I2"/>
      <c r="J2"/>
      <c r="K2"/>
      <c r="L2"/>
      <c r="M2"/>
      <c r="N2"/>
      <c r="P2"/>
      <c r="Q2"/>
      <c r="R2"/>
      <c r="S2"/>
      <c r="T2"/>
      <c r="U2"/>
      <c r="V2"/>
      <c r="X2"/>
      <c r="Y2"/>
      <c r="Z2"/>
      <c r="AA2"/>
      <c r="AB2"/>
      <c r="AC2"/>
      <c r="AD2"/>
      <c r="AE2"/>
      <c r="AF2"/>
      <c r="AG2"/>
    </row>
    <row r="3" spans="1:34" s="51" customFormat="1" ht="15.6" x14ac:dyDescent="0.6">
      <c r="A3" s="45" t="s">
        <v>26</v>
      </c>
      <c r="B3" s="46" t="s">
        <v>0</v>
      </c>
      <c r="C3" s="47">
        <v>6.9</v>
      </c>
      <c r="D3" s="48">
        <v>7</v>
      </c>
      <c r="E3" s="46">
        <v>7.1</v>
      </c>
      <c r="F3" s="46">
        <v>7.2</v>
      </c>
      <c r="G3" s="46">
        <v>7.3</v>
      </c>
      <c r="H3" s="49">
        <v>7.4</v>
      </c>
      <c r="I3" s="50">
        <v>13.9</v>
      </c>
      <c r="J3" s="46">
        <v>14</v>
      </c>
      <c r="K3" s="46">
        <v>14.1</v>
      </c>
      <c r="L3" s="46">
        <v>14.2</v>
      </c>
      <c r="M3" s="46">
        <v>14.3</v>
      </c>
      <c r="N3" s="46">
        <v>14.35</v>
      </c>
      <c r="O3" s="49">
        <v>14.45</v>
      </c>
      <c r="P3" s="50">
        <v>20.9</v>
      </c>
      <c r="Q3" s="46">
        <v>21</v>
      </c>
      <c r="R3" s="46">
        <v>21.1</v>
      </c>
      <c r="S3" s="46">
        <v>21.2</v>
      </c>
      <c r="T3" s="46">
        <v>21.3</v>
      </c>
      <c r="U3" s="46">
        <v>21.4</v>
      </c>
      <c r="V3" s="46">
        <v>21.45</v>
      </c>
      <c r="W3" s="49">
        <v>21.55</v>
      </c>
      <c r="X3" s="50">
        <v>27.9</v>
      </c>
      <c r="Y3" s="46">
        <v>28</v>
      </c>
      <c r="Z3" s="46">
        <v>28.1</v>
      </c>
      <c r="AA3" s="46">
        <v>28.2</v>
      </c>
      <c r="AB3" s="46">
        <v>28.3</v>
      </c>
      <c r="AC3" s="46">
        <v>28.4</v>
      </c>
      <c r="AD3" s="46">
        <v>28.5</v>
      </c>
      <c r="AE3" s="46">
        <v>29</v>
      </c>
      <c r="AF3" s="46">
        <v>29.5</v>
      </c>
      <c r="AG3" s="46">
        <v>29.7</v>
      </c>
      <c r="AH3" s="49">
        <v>29.8</v>
      </c>
    </row>
    <row r="4" spans="1:34" x14ac:dyDescent="0.55000000000000004">
      <c r="A4" s="8">
        <v>0</v>
      </c>
      <c r="B4" s="5" t="s">
        <v>2</v>
      </c>
      <c r="C4" s="17">
        <v>50</v>
      </c>
      <c r="D4" s="10">
        <v>50</v>
      </c>
      <c r="E4" s="10">
        <v>50</v>
      </c>
      <c r="F4" s="10">
        <v>50</v>
      </c>
      <c r="G4" s="10">
        <v>50</v>
      </c>
      <c r="H4" s="12">
        <v>50</v>
      </c>
      <c r="I4" s="10">
        <v>50</v>
      </c>
      <c r="J4" s="10">
        <v>50</v>
      </c>
      <c r="K4" s="10">
        <v>50</v>
      </c>
      <c r="L4" s="10">
        <v>50</v>
      </c>
      <c r="M4" s="10">
        <v>50</v>
      </c>
      <c r="N4" s="10">
        <v>50</v>
      </c>
      <c r="O4" s="6">
        <v>50</v>
      </c>
      <c r="P4" s="5">
        <v>50</v>
      </c>
      <c r="Q4" s="5">
        <v>50</v>
      </c>
      <c r="R4" s="5">
        <v>50</v>
      </c>
      <c r="S4" s="5">
        <v>50</v>
      </c>
      <c r="T4" s="5">
        <v>50</v>
      </c>
      <c r="U4" s="5">
        <v>50</v>
      </c>
      <c r="V4" s="5">
        <v>50</v>
      </c>
      <c r="W4" s="6">
        <v>50</v>
      </c>
      <c r="X4" s="5">
        <v>50</v>
      </c>
      <c r="Y4" s="5">
        <v>50</v>
      </c>
      <c r="Z4" s="5">
        <v>50</v>
      </c>
      <c r="AA4" s="5">
        <v>50</v>
      </c>
      <c r="AB4" s="5">
        <v>50</v>
      </c>
      <c r="AC4" s="5">
        <v>50</v>
      </c>
      <c r="AD4" s="5">
        <v>50</v>
      </c>
      <c r="AE4" s="5">
        <v>50</v>
      </c>
      <c r="AF4" s="5">
        <v>50</v>
      </c>
      <c r="AG4" s="5">
        <v>50</v>
      </c>
      <c r="AH4" s="6">
        <v>50</v>
      </c>
    </row>
    <row r="5" spans="1:34" x14ac:dyDescent="0.55000000000000004">
      <c r="A5" s="9">
        <f>A4</f>
        <v>0</v>
      </c>
      <c r="B5" t="s">
        <v>3</v>
      </c>
      <c r="C5" s="18">
        <v>0</v>
      </c>
      <c r="D5" s="19">
        <v>0</v>
      </c>
      <c r="E5" s="19">
        <v>0</v>
      </c>
      <c r="F5" s="19">
        <v>0</v>
      </c>
      <c r="G5" s="19">
        <v>0</v>
      </c>
      <c r="H5" s="13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1">
        <v>0</v>
      </c>
      <c r="X5" s="3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1">
        <v>0</v>
      </c>
    </row>
    <row r="6" spans="1:34" x14ac:dyDescent="0.55000000000000004">
      <c r="A6" s="36">
        <f>A5/180</f>
        <v>0</v>
      </c>
      <c r="B6" t="s">
        <v>4</v>
      </c>
      <c r="C6" s="20">
        <f t="shared" ref="C6:AH6" si="0">SQRT(SUMSQ(C4,C5))</f>
        <v>50</v>
      </c>
      <c r="D6" s="21">
        <f t="shared" si="0"/>
        <v>50</v>
      </c>
      <c r="E6" s="21">
        <f t="shared" si="0"/>
        <v>50</v>
      </c>
      <c r="F6" s="21">
        <f t="shared" si="0"/>
        <v>50</v>
      </c>
      <c r="G6" s="21">
        <f t="shared" si="0"/>
        <v>50</v>
      </c>
      <c r="H6" s="22">
        <f t="shared" si="0"/>
        <v>50</v>
      </c>
      <c r="I6" s="21">
        <f t="shared" si="0"/>
        <v>50</v>
      </c>
      <c r="J6" s="21">
        <f t="shared" si="0"/>
        <v>50</v>
      </c>
      <c r="K6" s="21">
        <f t="shared" si="0"/>
        <v>50</v>
      </c>
      <c r="L6" s="21">
        <f t="shared" si="0"/>
        <v>50</v>
      </c>
      <c r="M6" s="21">
        <f t="shared" si="0"/>
        <v>50</v>
      </c>
      <c r="N6" s="21">
        <f t="shared" si="0"/>
        <v>50</v>
      </c>
      <c r="O6" s="22">
        <f t="shared" si="0"/>
        <v>50</v>
      </c>
      <c r="P6" s="21">
        <f t="shared" si="0"/>
        <v>50</v>
      </c>
      <c r="Q6" s="21">
        <f t="shared" si="0"/>
        <v>50</v>
      </c>
      <c r="R6" s="21">
        <f t="shared" si="0"/>
        <v>50</v>
      </c>
      <c r="S6" s="21">
        <f t="shared" si="0"/>
        <v>50</v>
      </c>
      <c r="T6" s="21">
        <f t="shared" si="0"/>
        <v>50</v>
      </c>
      <c r="U6" s="21">
        <f t="shared" si="0"/>
        <v>50</v>
      </c>
      <c r="V6" s="21">
        <f t="shared" si="0"/>
        <v>50</v>
      </c>
      <c r="W6" s="22">
        <f t="shared" si="0"/>
        <v>50</v>
      </c>
      <c r="X6" s="21">
        <f t="shared" si="0"/>
        <v>50</v>
      </c>
      <c r="Y6" s="21">
        <f t="shared" si="0"/>
        <v>50</v>
      </c>
      <c r="Z6" s="21">
        <f t="shared" si="0"/>
        <v>50</v>
      </c>
      <c r="AA6" s="21">
        <f t="shared" si="0"/>
        <v>50</v>
      </c>
      <c r="AB6" s="21">
        <f t="shared" si="0"/>
        <v>50</v>
      </c>
      <c r="AC6" s="21">
        <f t="shared" si="0"/>
        <v>50</v>
      </c>
      <c r="AD6" s="21">
        <f t="shared" si="0"/>
        <v>50</v>
      </c>
      <c r="AE6" s="21">
        <f t="shared" si="0"/>
        <v>50</v>
      </c>
      <c r="AF6" s="21">
        <f t="shared" si="0"/>
        <v>50</v>
      </c>
      <c r="AG6" s="21">
        <f t="shared" si="0"/>
        <v>50</v>
      </c>
      <c r="AH6" s="22">
        <f t="shared" si="0"/>
        <v>50</v>
      </c>
    </row>
    <row r="7" spans="1:34" x14ac:dyDescent="0.55000000000000004">
      <c r="A7" s="9">
        <f t="shared" ref="A7:A11" si="1">A6</f>
        <v>0</v>
      </c>
      <c r="B7" t="s">
        <v>5</v>
      </c>
      <c r="C7" s="23">
        <f>(1+SQRT(SUMSQ((C4-$C$2),C5)/(SUMSQ((C4+$C$2),C5))))/(1-SQRT(SUMSQ((C4-$C$2),C5)/(SUMSQ((C4+$C$2),C5))))</f>
        <v>1</v>
      </c>
      <c r="D7" s="4">
        <f t="shared" ref="D7:AH7" si="2">(1+SQRT(SUMSQ((D4-$C$2),D5)/(SUMSQ((D4+$C$2),D5))))/(1-SQRT(SUMSQ((D4-$C$2),D5)/(SUMSQ((D4+$C$2),D5))))</f>
        <v>1</v>
      </c>
      <c r="E7" s="4">
        <f t="shared" si="2"/>
        <v>1</v>
      </c>
      <c r="F7" s="4">
        <f t="shared" si="2"/>
        <v>1</v>
      </c>
      <c r="G7" s="4">
        <f t="shared" si="2"/>
        <v>1</v>
      </c>
      <c r="H7" s="14">
        <f t="shared" si="2"/>
        <v>1</v>
      </c>
      <c r="I7" s="4">
        <f t="shared" si="2"/>
        <v>1</v>
      </c>
      <c r="J7" s="4">
        <f t="shared" si="2"/>
        <v>1</v>
      </c>
      <c r="K7" s="4">
        <f t="shared" si="2"/>
        <v>1</v>
      </c>
      <c r="L7" s="4">
        <f t="shared" si="2"/>
        <v>1</v>
      </c>
      <c r="M7" s="4">
        <f t="shared" si="2"/>
        <v>1</v>
      </c>
      <c r="N7" s="4">
        <f t="shared" si="2"/>
        <v>1</v>
      </c>
      <c r="O7" s="14">
        <f t="shared" si="2"/>
        <v>1</v>
      </c>
      <c r="P7" s="4">
        <f t="shared" si="2"/>
        <v>1</v>
      </c>
      <c r="Q7" s="4">
        <f t="shared" si="2"/>
        <v>1</v>
      </c>
      <c r="R7" s="4">
        <f t="shared" si="2"/>
        <v>1</v>
      </c>
      <c r="S7" s="4">
        <f t="shared" si="2"/>
        <v>1</v>
      </c>
      <c r="T7" s="4">
        <f t="shared" si="2"/>
        <v>1</v>
      </c>
      <c r="U7" s="4">
        <f t="shared" si="2"/>
        <v>1</v>
      </c>
      <c r="V7" s="4">
        <f t="shared" si="2"/>
        <v>1</v>
      </c>
      <c r="W7" s="14">
        <f t="shared" si="2"/>
        <v>1</v>
      </c>
      <c r="X7" s="4">
        <f t="shared" si="2"/>
        <v>1</v>
      </c>
      <c r="Y7" s="4">
        <f t="shared" si="2"/>
        <v>1</v>
      </c>
      <c r="Z7" s="4">
        <f t="shared" si="2"/>
        <v>1</v>
      </c>
      <c r="AA7" s="4">
        <f t="shared" si="2"/>
        <v>1</v>
      </c>
      <c r="AB7" s="4">
        <f t="shared" si="2"/>
        <v>1</v>
      </c>
      <c r="AC7" s="4">
        <f t="shared" si="2"/>
        <v>1</v>
      </c>
      <c r="AD7" s="4">
        <f t="shared" si="2"/>
        <v>1</v>
      </c>
      <c r="AE7" s="4">
        <f t="shared" si="2"/>
        <v>1</v>
      </c>
      <c r="AF7" s="4">
        <f t="shared" si="2"/>
        <v>1</v>
      </c>
      <c r="AG7" s="4">
        <f t="shared" si="2"/>
        <v>1</v>
      </c>
      <c r="AH7" s="14">
        <f t="shared" si="2"/>
        <v>1</v>
      </c>
    </row>
    <row r="8" spans="1:34" x14ac:dyDescent="0.55000000000000004">
      <c r="A8" s="9">
        <f t="shared" si="1"/>
        <v>0</v>
      </c>
      <c r="B8" t="s">
        <v>6</v>
      </c>
      <c r="C8" s="23">
        <f>(1+SQRT(SUMSQ((C4-$D$2),C5)/(SUMSQ((C4+$D$2),C5))))/(1-SQRT(SUMSQ((C4-$D$2),C5)/(SUMSQ((C4+$D$2),C5))))</f>
        <v>1.9999999999999998</v>
      </c>
      <c r="D8" s="4">
        <f t="shared" ref="D8:AH8" si="3">(1+SQRT(SUMSQ((D4-$D$2),D5)/(SUMSQ((D4+$D$2),D5))))/(1-SQRT(SUMSQ((D4-$D$2),D5)/(SUMSQ((D4+$D$2),D5))))</f>
        <v>1.9999999999999998</v>
      </c>
      <c r="E8" s="4">
        <f t="shared" si="3"/>
        <v>1.9999999999999998</v>
      </c>
      <c r="F8" s="4">
        <f t="shared" si="3"/>
        <v>1.9999999999999998</v>
      </c>
      <c r="G8" s="4">
        <f t="shared" si="3"/>
        <v>1.9999999999999998</v>
      </c>
      <c r="H8" s="14">
        <f t="shared" si="3"/>
        <v>1.9999999999999998</v>
      </c>
      <c r="I8" s="4">
        <f t="shared" si="3"/>
        <v>1.9999999999999998</v>
      </c>
      <c r="J8" s="4">
        <f t="shared" si="3"/>
        <v>1.9999999999999998</v>
      </c>
      <c r="K8" s="4">
        <f t="shared" si="3"/>
        <v>1.9999999999999998</v>
      </c>
      <c r="L8" s="4">
        <f t="shared" si="3"/>
        <v>1.9999999999999998</v>
      </c>
      <c r="M8" s="4">
        <f t="shared" si="3"/>
        <v>1.9999999999999998</v>
      </c>
      <c r="N8" s="4">
        <f t="shared" si="3"/>
        <v>1.9999999999999998</v>
      </c>
      <c r="O8" s="14">
        <f t="shared" si="3"/>
        <v>1.9999999999999998</v>
      </c>
      <c r="P8" s="4">
        <f t="shared" si="3"/>
        <v>1.9999999999999998</v>
      </c>
      <c r="Q8" s="4">
        <f t="shared" si="3"/>
        <v>1.9999999999999998</v>
      </c>
      <c r="R8" s="4">
        <f t="shared" si="3"/>
        <v>1.9999999999999998</v>
      </c>
      <c r="S8" s="4">
        <f t="shared" si="3"/>
        <v>1.9999999999999998</v>
      </c>
      <c r="T8" s="4">
        <f t="shared" si="3"/>
        <v>1.9999999999999998</v>
      </c>
      <c r="U8" s="4">
        <f t="shared" si="3"/>
        <v>1.9999999999999998</v>
      </c>
      <c r="V8" s="4">
        <f t="shared" si="3"/>
        <v>1.9999999999999998</v>
      </c>
      <c r="W8" s="14">
        <f t="shared" si="3"/>
        <v>1.9999999999999998</v>
      </c>
      <c r="X8" s="4">
        <f t="shared" si="3"/>
        <v>1.9999999999999998</v>
      </c>
      <c r="Y8" s="4">
        <f t="shared" si="3"/>
        <v>1.9999999999999998</v>
      </c>
      <c r="Z8" s="4">
        <f t="shared" si="3"/>
        <v>1.9999999999999998</v>
      </c>
      <c r="AA8" s="4">
        <f t="shared" si="3"/>
        <v>1.9999999999999998</v>
      </c>
      <c r="AB8" s="4">
        <f t="shared" si="3"/>
        <v>1.9999999999999998</v>
      </c>
      <c r="AC8" s="4">
        <f t="shared" si="3"/>
        <v>1.9999999999999998</v>
      </c>
      <c r="AD8" s="4">
        <f t="shared" si="3"/>
        <v>1.9999999999999998</v>
      </c>
      <c r="AE8" s="4">
        <f t="shared" si="3"/>
        <v>1.9999999999999998</v>
      </c>
      <c r="AF8" s="4">
        <f t="shared" si="3"/>
        <v>1.9999999999999998</v>
      </c>
      <c r="AG8" s="4">
        <f t="shared" si="3"/>
        <v>1.9999999999999998</v>
      </c>
      <c r="AH8" s="14">
        <f t="shared" si="3"/>
        <v>1.9999999999999998</v>
      </c>
    </row>
    <row r="9" spans="1:34" x14ac:dyDescent="0.55000000000000004">
      <c r="A9" s="9">
        <f t="shared" si="1"/>
        <v>0</v>
      </c>
      <c r="B9" t="s">
        <v>7</v>
      </c>
      <c r="C9" s="23">
        <f>(1+SQRT(SUMSQ((C4-$E$2),C5)/(SUMSQ((C4+$E$2),C5))))/(1-SQRT(SUMSQ((C4-$E$2),C5)/(SUMSQ((C4+$E$2),C5))))</f>
        <v>3</v>
      </c>
      <c r="D9" s="4">
        <f t="shared" ref="D9:AH9" si="4">(1+SQRT(SUMSQ((D4-$E$2),D5)/(SUMSQ((D4+$E$2),D5))))/(1-SQRT(SUMSQ((D4-$E$2),D5)/(SUMSQ((D4+$E$2),D5))))</f>
        <v>3</v>
      </c>
      <c r="E9" s="4">
        <f t="shared" si="4"/>
        <v>3</v>
      </c>
      <c r="F9" s="4">
        <f t="shared" si="4"/>
        <v>3</v>
      </c>
      <c r="G9" s="4">
        <f t="shared" si="4"/>
        <v>3</v>
      </c>
      <c r="H9" s="14">
        <f t="shared" si="4"/>
        <v>3</v>
      </c>
      <c r="I9" s="4">
        <f t="shared" si="4"/>
        <v>3</v>
      </c>
      <c r="J9" s="4">
        <f t="shared" si="4"/>
        <v>3</v>
      </c>
      <c r="K9" s="4">
        <f t="shared" si="4"/>
        <v>3</v>
      </c>
      <c r="L9" s="4">
        <f t="shared" si="4"/>
        <v>3</v>
      </c>
      <c r="M9" s="4">
        <f t="shared" si="4"/>
        <v>3</v>
      </c>
      <c r="N9" s="4">
        <f t="shared" si="4"/>
        <v>3</v>
      </c>
      <c r="O9" s="14">
        <f t="shared" si="4"/>
        <v>3</v>
      </c>
      <c r="P9" s="4">
        <f t="shared" si="4"/>
        <v>3</v>
      </c>
      <c r="Q9" s="4">
        <f t="shared" si="4"/>
        <v>3</v>
      </c>
      <c r="R9" s="4">
        <f t="shared" si="4"/>
        <v>3</v>
      </c>
      <c r="S9" s="4">
        <f t="shared" si="4"/>
        <v>3</v>
      </c>
      <c r="T9" s="4">
        <f t="shared" si="4"/>
        <v>3</v>
      </c>
      <c r="U9" s="4">
        <f t="shared" si="4"/>
        <v>3</v>
      </c>
      <c r="V9" s="4">
        <f t="shared" si="4"/>
        <v>3</v>
      </c>
      <c r="W9" s="14">
        <f t="shared" si="4"/>
        <v>3</v>
      </c>
      <c r="X9" s="4">
        <f t="shared" si="4"/>
        <v>3</v>
      </c>
      <c r="Y9" s="4">
        <f t="shared" si="4"/>
        <v>3</v>
      </c>
      <c r="Z9" s="4">
        <f t="shared" si="4"/>
        <v>3</v>
      </c>
      <c r="AA9" s="4">
        <f t="shared" si="4"/>
        <v>3</v>
      </c>
      <c r="AB9" s="4">
        <f t="shared" si="4"/>
        <v>3</v>
      </c>
      <c r="AC9" s="4">
        <f t="shared" si="4"/>
        <v>3</v>
      </c>
      <c r="AD9" s="4">
        <f t="shared" si="4"/>
        <v>3</v>
      </c>
      <c r="AE9" s="4">
        <f t="shared" si="4"/>
        <v>3</v>
      </c>
      <c r="AF9" s="4">
        <f t="shared" si="4"/>
        <v>3</v>
      </c>
      <c r="AG9" s="4">
        <f t="shared" si="4"/>
        <v>3</v>
      </c>
      <c r="AH9" s="14">
        <f t="shared" si="4"/>
        <v>3</v>
      </c>
    </row>
    <row r="10" spans="1:34" x14ac:dyDescent="0.55000000000000004">
      <c r="A10" s="9">
        <f t="shared" si="1"/>
        <v>0</v>
      </c>
      <c r="B10" t="s">
        <v>8</v>
      </c>
      <c r="C10" s="23">
        <f>(1+SQRT(SUMSQ((C4-$F$2),C5)/(SUMSQ((C4+$F$2),C5))))/(1-SQRT(SUMSQ((C4-$F$2),C5)/(SUMSQ((C4+$F$2),C5))))</f>
        <v>4</v>
      </c>
      <c r="D10" s="4">
        <f t="shared" ref="D10:AH10" si="5">(1+SQRT(SUMSQ((D4-$F$2),D5)/(SUMSQ((D4+$F$2),D5))))/(1-SQRT(SUMSQ((D4-$F$2),D5)/(SUMSQ((D4+$F$2),D5))))</f>
        <v>4</v>
      </c>
      <c r="E10" s="4">
        <f t="shared" si="5"/>
        <v>4</v>
      </c>
      <c r="F10" s="4">
        <f t="shared" si="5"/>
        <v>4</v>
      </c>
      <c r="G10" s="4">
        <f t="shared" si="5"/>
        <v>4</v>
      </c>
      <c r="H10" s="14">
        <f t="shared" si="5"/>
        <v>4</v>
      </c>
      <c r="I10" s="4">
        <f t="shared" si="5"/>
        <v>4</v>
      </c>
      <c r="J10" s="4">
        <f t="shared" si="5"/>
        <v>4</v>
      </c>
      <c r="K10" s="4">
        <f t="shared" si="5"/>
        <v>4</v>
      </c>
      <c r="L10" s="4">
        <f t="shared" si="5"/>
        <v>4</v>
      </c>
      <c r="M10" s="4">
        <f t="shared" si="5"/>
        <v>4</v>
      </c>
      <c r="N10" s="4">
        <f t="shared" si="5"/>
        <v>4</v>
      </c>
      <c r="O10" s="14">
        <f t="shared" si="5"/>
        <v>4</v>
      </c>
      <c r="P10" s="4">
        <f t="shared" si="5"/>
        <v>4</v>
      </c>
      <c r="Q10" s="4">
        <f t="shared" si="5"/>
        <v>4</v>
      </c>
      <c r="R10" s="4">
        <f t="shared" si="5"/>
        <v>4</v>
      </c>
      <c r="S10" s="4">
        <f t="shared" si="5"/>
        <v>4</v>
      </c>
      <c r="T10" s="4">
        <f t="shared" si="5"/>
        <v>4</v>
      </c>
      <c r="U10" s="4">
        <f t="shared" si="5"/>
        <v>4</v>
      </c>
      <c r="V10" s="4">
        <f t="shared" si="5"/>
        <v>4</v>
      </c>
      <c r="W10" s="14">
        <f t="shared" si="5"/>
        <v>4</v>
      </c>
      <c r="X10" s="4">
        <f t="shared" si="5"/>
        <v>4</v>
      </c>
      <c r="Y10" s="4">
        <f t="shared" si="5"/>
        <v>4</v>
      </c>
      <c r="Z10" s="4">
        <f t="shared" si="5"/>
        <v>4</v>
      </c>
      <c r="AA10" s="4">
        <f t="shared" si="5"/>
        <v>4</v>
      </c>
      <c r="AB10" s="4">
        <f t="shared" si="5"/>
        <v>4</v>
      </c>
      <c r="AC10" s="4">
        <f t="shared" si="5"/>
        <v>4</v>
      </c>
      <c r="AD10" s="4">
        <f t="shared" si="5"/>
        <v>4</v>
      </c>
      <c r="AE10" s="4">
        <f t="shared" si="5"/>
        <v>4</v>
      </c>
      <c r="AF10" s="4">
        <f t="shared" si="5"/>
        <v>4</v>
      </c>
      <c r="AG10" s="4">
        <f t="shared" si="5"/>
        <v>4</v>
      </c>
      <c r="AH10" s="14">
        <f t="shared" si="5"/>
        <v>4</v>
      </c>
    </row>
    <row r="11" spans="1:34" x14ac:dyDescent="0.55000000000000004">
      <c r="A11" s="9">
        <f t="shared" si="1"/>
        <v>0</v>
      </c>
      <c r="B11" t="s">
        <v>9</v>
      </c>
      <c r="C11" s="24">
        <f>(1+SQRT(SUMSQ((C4-$G$2),C5)/(SUMSQ((C4+$G$2),C5))))/(1-SQRT(SUMSQ((C4-$G$2),C5)/(SUMSQ((C4+$G$2),C5))))</f>
        <v>6.0000000000000009</v>
      </c>
      <c r="D11" s="25">
        <f t="shared" ref="D11:AH11" si="6">(1+SQRT(SUMSQ((D4-$G$2),D5)/(SUMSQ((D4+$G$2),D5))))/(1-SQRT(SUMSQ((D4-$G$2),D5)/(SUMSQ((D4+$G$2),D5))))</f>
        <v>6.0000000000000009</v>
      </c>
      <c r="E11" s="25">
        <f t="shared" si="6"/>
        <v>6.0000000000000009</v>
      </c>
      <c r="F11" s="25">
        <f t="shared" si="6"/>
        <v>6.0000000000000009</v>
      </c>
      <c r="G11" s="25">
        <f t="shared" si="6"/>
        <v>6.0000000000000009</v>
      </c>
      <c r="H11" s="26">
        <f t="shared" si="6"/>
        <v>6.0000000000000009</v>
      </c>
      <c r="I11" s="25">
        <f t="shared" si="6"/>
        <v>6.0000000000000009</v>
      </c>
      <c r="J11" s="25">
        <f t="shared" si="6"/>
        <v>6.0000000000000009</v>
      </c>
      <c r="K11" s="25">
        <f t="shared" si="6"/>
        <v>6.0000000000000009</v>
      </c>
      <c r="L11" s="25">
        <f t="shared" si="6"/>
        <v>6.0000000000000009</v>
      </c>
      <c r="M11" s="25">
        <f t="shared" si="6"/>
        <v>6.0000000000000009</v>
      </c>
      <c r="N11" s="25">
        <f t="shared" si="6"/>
        <v>6.0000000000000009</v>
      </c>
      <c r="O11" s="26">
        <f t="shared" si="6"/>
        <v>6.0000000000000009</v>
      </c>
      <c r="P11" s="25">
        <f t="shared" si="6"/>
        <v>6.0000000000000009</v>
      </c>
      <c r="Q11" s="25">
        <f t="shared" si="6"/>
        <v>6.0000000000000009</v>
      </c>
      <c r="R11" s="25">
        <f t="shared" si="6"/>
        <v>6.0000000000000009</v>
      </c>
      <c r="S11" s="25">
        <f t="shared" si="6"/>
        <v>6.0000000000000009</v>
      </c>
      <c r="T11" s="25">
        <f t="shared" si="6"/>
        <v>6.0000000000000009</v>
      </c>
      <c r="U11" s="25">
        <f t="shared" si="6"/>
        <v>6.0000000000000009</v>
      </c>
      <c r="V11" s="25">
        <f t="shared" si="6"/>
        <v>6.0000000000000009</v>
      </c>
      <c r="W11" s="26">
        <f t="shared" si="6"/>
        <v>6.0000000000000009</v>
      </c>
      <c r="X11" s="25">
        <f t="shared" si="6"/>
        <v>6.0000000000000009</v>
      </c>
      <c r="Y11" s="25">
        <f t="shared" si="6"/>
        <v>6.0000000000000009</v>
      </c>
      <c r="Z11" s="25">
        <f t="shared" si="6"/>
        <v>6.0000000000000009</v>
      </c>
      <c r="AA11" s="25">
        <f t="shared" si="6"/>
        <v>6.0000000000000009</v>
      </c>
      <c r="AB11" s="25">
        <f t="shared" si="6"/>
        <v>6.0000000000000009</v>
      </c>
      <c r="AC11" s="25">
        <f t="shared" si="6"/>
        <v>6.0000000000000009</v>
      </c>
      <c r="AD11" s="25">
        <f t="shared" si="6"/>
        <v>6.0000000000000009</v>
      </c>
      <c r="AE11" s="25">
        <f t="shared" si="6"/>
        <v>6.0000000000000009</v>
      </c>
      <c r="AF11" s="25">
        <f t="shared" si="6"/>
        <v>6.0000000000000009</v>
      </c>
      <c r="AG11" s="25">
        <f t="shared" si="6"/>
        <v>6.0000000000000009</v>
      </c>
      <c r="AH11" s="26">
        <f t="shared" si="6"/>
        <v>6.0000000000000009</v>
      </c>
    </row>
    <row r="12" spans="1:34" x14ac:dyDescent="0.55000000000000004">
      <c r="A12" s="8">
        <v>1</v>
      </c>
      <c r="B12" s="5" t="s">
        <v>2</v>
      </c>
      <c r="C12" s="5">
        <v>2929.297</v>
      </c>
      <c r="D12" s="5">
        <v>2755.143</v>
      </c>
      <c r="E12" s="5">
        <v>2297.3020000000001</v>
      </c>
      <c r="F12" s="5">
        <v>1794.684</v>
      </c>
      <c r="G12" s="5">
        <v>1370.4760000000001</v>
      </c>
      <c r="H12" s="6">
        <v>1052.9110000000001</v>
      </c>
      <c r="I12" s="5">
        <v>1817.759</v>
      </c>
      <c r="J12" s="5">
        <v>2253.6669999999999</v>
      </c>
      <c r="K12" s="5">
        <v>2579.683</v>
      </c>
      <c r="L12" s="5">
        <v>2627.4070000000002</v>
      </c>
      <c r="M12" s="5">
        <v>2358.567</v>
      </c>
      <c r="N12" s="5">
        <v>2153.779</v>
      </c>
      <c r="O12" s="6">
        <v>1711.692</v>
      </c>
      <c r="P12" s="5">
        <v>1328.0129999999999</v>
      </c>
      <c r="Q12" s="5">
        <v>1622.538</v>
      </c>
      <c r="R12" s="5">
        <v>1916.8779999999999</v>
      </c>
      <c r="S12" s="5">
        <v>2142.806</v>
      </c>
      <c r="T12" s="5">
        <v>2210.498</v>
      </c>
      <c r="U12" s="5">
        <v>2088.96</v>
      </c>
      <c r="V12" s="5">
        <v>1972.277</v>
      </c>
      <c r="W12" s="6">
        <v>1684.277</v>
      </c>
      <c r="X12" s="5">
        <v>949.76490000000001</v>
      </c>
      <c r="Y12" s="5">
        <v>1157.5160000000001</v>
      </c>
      <c r="Z12" s="5">
        <v>1400.2560000000001</v>
      </c>
      <c r="AA12" s="5">
        <v>1663.3579999999999</v>
      </c>
      <c r="AB12" s="5">
        <v>1898.788</v>
      </c>
      <c r="AC12" s="5">
        <v>2039.348</v>
      </c>
      <c r="AD12" s="5">
        <v>2032.7349999999999</v>
      </c>
      <c r="AE12" s="5">
        <v>942.13040000000001</v>
      </c>
      <c r="AF12" s="5">
        <v>396.98849999999999</v>
      </c>
      <c r="AG12" s="5">
        <v>300.66219999999998</v>
      </c>
      <c r="AH12" s="6">
        <v>265.28480000000002</v>
      </c>
    </row>
    <row r="13" spans="1:34" x14ac:dyDescent="0.55000000000000004">
      <c r="A13" s="9">
        <f>A12</f>
        <v>1</v>
      </c>
      <c r="B13" t="s">
        <v>3</v>
      </c>
      <c r="C13" s="2">
        <v>-38069.800000000003</v>
      </c>
      <c r="D13" s="2">
        <v>-38301.82</v>
      </c>
      <c r="E13" s="2">
        <v>-38270.99</v>
      </c>
      <c r="F13" s="2">
        <v>-37969.82</v>
      </c>
      <c r="G13" s="2">
        <v>-37497.919999999998</v>
      </c>
      <c r="H13" s="1">
        <v>-36948</v>
      </c>
      <c r="I13" s="2">
        <v>-17754.89</v>
      </c>
      <c r="J13" s="2">
        <v>-17896.47</v>
      </c>
      <c r="K13" s="2">
        <v>-18275.939999999999</v>
      </c>
      <c r="L13" s="2">
        <v>-18804.93</v>
      </c>
      <c r="M13" s="2">
        <v>-19254.37</v>
      </c>
      <c r="N13" s="2">
        <v>-19390.919999999998</v>
      </c>
      <c r="O13" s="1">
        <v>-19490.25</v>
      </c>
      <c r="P13" s="2">
        <v>-11541.42</v>
      </c>
      <c r="Q13" s="2">
        <v>-11579.68</v>
      </c>
      <c r="R13" s="2">
        <v>-11739.36</v>
      </c>
      <c r="S13" s="2">
        <v>-12039.57</v>
      </c>
      <c r="T13" s="2">
        <v>-12430.86</v>
      </c>
      <c r="U13" s="2">
        <v>-12804.35</v>
      </c>
      <c r="V13" s="2">
        <v>-12952.75</v>
      </c>
      <c r="W13" s="1">
        <v>-13143.63</v>
      </c>
      <c r="X13" s="2">
        <v>-8447.9380000000001</v>
      </c>
      <c r="Y13" s="2">
        <v>-8411.8960000000006</v>
      </c>
      <c r="Z13" s="2">
        <v>-8432.67</v>
      </c>
      <c r="AA13" s="2">
        <v>-8542.0370000000003</v>
      </c>
      <c r="AB13" s="2">
        <v>-8763.3130000000001</v>
      </c>
      <c r="AC13" s="2">
        <v>-9085.1350000000002</v>
      </c>
      <c r="AD13" s="2">
        <v>-9447.1039999999994</v>
      </c>
      <c r="AE13" s="2">
        <v>-10057.59</v>
      </c>
      <c r="AF13" s="2">
        <v>-9651.7520000000004</v>
      </c>
      <c r="AG13" s="2">
        <v>-9490.16</v>
      </c>
      <c r="AH13" s="1">
        <v>-9414.5869999999995</v>
      </c>
    </row>
    <row r="14" spans="1:34" x14ac:dyDescent="0.55000000000000004">
      <c r="A14" s="36">
        <f>A13/180</f>
        <v>5.5555555555555558E-3</v>
      </c>
      <c r="B14" t="s">
        <v>4</v>
      </c>
      <c r="C14" s="21">
        <f t="shared" ref="C14:AH14" si="7">SQRT(SUMSQ(C12,C13))</f>
        <v>38182.331685665937</v>
      </c>
      <c r="D14" s="16">
        <f t="shared" si="7"/>
        <v>38400.784214164807</v>
      </c>
      <c r="E14" s="16">
        <f t="shared" si="7"/>
        <v>38339.878352171436</v>
      </c>
      <c r="F14" s="16">
        <f t="shared" si="7"/>
        <v>38012.210163212767</v>
      </c>
      <c r="G14" s="16">
        <f t="shared" si="7"/>
        <v>37522.955757682204</v>
      </c>
      <c r="H14" s="22">
        <f t="shared" si="7"/>
        <v>36962.999412573663</v>
      </c>
      <c r="I14" s="16">
        <f t="shared" si="7"/>
        <v>17847.699198893424</v>
      </c>
      <c r="J14" s="16">
        <f t="shared" si="7"/>
        <v>18037.811768831303</v>
      </c>
      <c r="K14" s="16">
        <f t="shared" si="7"/>
        <v>18457.105603644603</v>
      </c>
      <c r="L14" s="16">
        <f t="shared" si="7"/>
        <v>18987.592260435471</v>
      </c>
      <c r="M14" s="16">
        <f t="shared" si="7"/>
        <v>19398.288645918972</v>
      </c>
      <c r="N14" s="16">
        <f t="shared" si="7"/>
        <v>19510.16510507384</v>
      </c>
      <c r="O14" s="22">
        <f t="shared" si="7"/>
        <v>19565.268578922292</v>
      </c>
      <c r="P14" s="16">
        <f t="shared" si="7"/>
        <v>11617.572644256157</v>
      </c>
      <c r="Q14" s="16">
        <f t="shared" si="7"/>
        <v>11692.801993698688</v>
      </c>
      <c r="R14" s="16">
        <f t="shared" si="7"/>
        <v>11894.830577880628</v>
      </c>
      <c r="S14" s="16">
        <f t="shared" si="7"/>
        <v>12228.771947278108</v>
      </c>
      <c r="T14" s="16">
        <f t="shared" si="7"/>
        <v>12625.869544217698</v>
      </c>
      <c r="U14" s="16">
        <f t="shared" si="7"/>
        <v>12973.63221322772</v>
      </c>
      <c r="V14" s="16">
        <f t="shared" si="7"/>
        <v>13102.045990120359</v>
      </c>
      <c r="W14" s="22">
        <f t="shared" si="7"/>
        <v>13251.105561032595</v>
      </c>
      <c r="X14" s="16">
        <f t="shared" si="7"/>
        <v>8501.1593219463903</v>
      </c>
      <c r="Y14" s="16">
        <f t="shared" si="7"/>
        <v>8491.1623235615989</v>
      </c>
      <c r="Z14" s="16">
        <f t="shared" si="7"/>
        <v>8548.1366504306661</v>
      </c>
      <c r="AA14" s="16">
        <f t="shared" si="7"/>
        <v>8702.4798733196167</v>
      </c>
      <c r="AB14" s="16">
        <f t="shared" si="7"/>
        <v>8966.6632927144656</v>
      </c>
      <c r="AC14" s="16">
        <f t="shared" si="7"/>
        <v>9311.2092787848451</v>
      </c>
      <c r="AD14" s="16">
        <f t="shared" si="7"/>
        <v>9663.3216632295225</v>
      </c>
      <c r="AE14" s="16">
        <f t="shared" si="7"/>
        <v>10101.619983879029</v>
      </c>
      <c r="AF14" s="16">
        <f t="shared" si="7"/>
        <v>9659.9128639256505</v>
      </c>
      <c r="AG14" s="16">
        <f t="shared" si="7"/>
        <v>9494.9215154264893</v>
      </c>
      <c r="AH14" s="22">
        <f t="shared" si="7"/>
        <v>9418.3238639197389</v>
      </c>
    </row>
    <row r="15" spans="1:34" x14ac:dyDescent="0.55000000000000004">
      <c r="A15" s="9">
        <v>0.27933000000000002</v>
      </c>
      <c r="B15" t="s">
        <v>5</v>
      </c>
      <c r="C15" s="23">
        <f>(1+SQRT(SUMSQ((C12-$C$2),C13)/(SUMSQ((C12+$C$2),C13))))/(1-SQRT(SUMSQ((C12-$C$2),C13)/(SUMSQ((C12+$C$2),C13))))</f>
        <v>9953.8758838079484</v>
      </c>
      <c r="D15" s="4">
        <f t="shared" ref="D15:AH15" si="8">(1+SQRT(SUMSQ((D12-$C$2),D13)/(SUMSQ((D12+$C$2),D13))))/(1-SQRT(SUMSQ((D12-$C$2),D13)/(SUMSQ((D12+$C$2),D13))))</f>
        <v>10704.509460263997</v>
      </c>
      <c r="E15" s="4">
        <f t="shared" si="8"/>
        <v>12797.174799679809</v>
      </c>
      <c r="F15" s="4">
        <f t="shared" si="8"/>
        <v>16102.340199388003</v>
      </c>
      <c r="G15" s="4">
        <f t="shared" si="8"/>
        <v>20547.236222415737</v>
      </c>
      <c r="H15" s="14">
        <f t="shared" si="8"/>
        <v>25952.161646054155</v>
      </c>
      <c r="I15" s="4">
        <f t="shared" si="8"/>
        <v>3504.786286429272</v>
      </c>
      <c r="J15" s="4">
        <f t="shared" si="8"/>
        <v>2887.4284832878575</v>
      </c>
      <c r="K15" s="4">
        <f t="shared" si="8"/>
        <v>2641.1555096327561</v>
      </c>
      <c r="L15" s="4">
        <f t="shared" si="8"/>
        <v>2744.3872379104096</v>
      </c>
      <c r="M15" s="4">
        <f t="shared" si="8"/>
        <v>3190.8872245944112</v>
      </c>
      <c r="N15" s="4">
        <f t="shared" si="8"/>
        <v>3534.7081753610273</v>
      </c>
      <c r="O15" s="14">
        <f t="shared" si="8"/>
        <v>4472.7931827796974</v>
      </c>
      <c r="P15" s="4">
        <f t="shared" si="8"/>
        <v>2032.667774755696</v>
      </c>
      <c r="Q15" s="4">
        <f t="shared" si="8"/>
        <v>1685.3111646839184</v>
      </c>
      <c r="R15" s="4">
        <f t="shared" si="8"/>
        <v>1476.2486663472989</v>
      </c>
      <c r="S15" s="4">
        <f t="shared" si="8"/>
        <v>1395.7893209080069</v>
      </c>
      <c r="T15" s="4">
        <f t="shared" si="8"/>
        <v>1442.3447125397201</v>
      </c>
      <c r="U15" s="4">
        <f t="shared" si="8"/>
        <v>1611.496323431727</v>
      </c>
      <c r="V15" s="4">
        <f t="shared" si="8"/>
        <v>1740.7904921907696</v>
      </c>
      <c r="W15" s="14">
        <f t="shared" si="8"/>
        <v>2085.0995198679161</v>
      </c>
      <c r="X15" s="4">
        <f t="shared" si="8"/>
        <v>1521.8961790180629</v>
      </c>
      <c r="Y15" s="4">
        <f t="shared" si="8"/>
        <v>1245.8107041066767</v>
      </c>
      <c r="Z15" s="4">
        <f t="shared" si="8"/>
        <v>1043.7101946179389</v>
      </c>
      <c r="AA15" s="4">
        <f t="shared" si="8"/>
        <v>910.63456713375956</v>
      </c>
      <c r="AB15" s="4">
        <f t="shared" si="8"/>
        <v>846.89221231256704</v>
      </c>
      <c r="AC15" s="4">
        <f t="shared" si="8"/>
        <v>850.28154401702102</v>
      </c>
      <c r="AD15" s="4">
        <f t="shared" si="8"/>
        <v>918.78355954959602</v>
      </c>
      <c r="AE15" s="4">
        <f t="shared" si="8"/>
        <v>2166.2649788861927</v>
      </c>
      <c r="AF15" s="4">
        <f t="shared" si="8"/>
        <v>4701.2148874068989</v>
      </c>
      <c r="AG15" s="4">
        <f t="shared" si="8"/>
        <v>5997.1643976124651</v>
      </c>
      <c r="AH15" s="14">
        <f t="shared" si="8"/>
        <v>6687.7048683006497</v>
      </c>
    </row>
    <row r="16" spans="1:34" x14ac:dyDescent="0.55000000000000004">
      <c r="A16" s="9">
        <f t="shared" ref="A16:A19" si="9">A15</f>
        <v>0.27933000000000002</v>
      </c>
      <c r="B16" t="s">
        <v>6</v>
      </c>
      <c r="C16" s="23">
        <f>(1+SQRT(SUMSQ((C12-$D$2),C13)/(SUMSQ((C12+$D$2),C13))))/(1-SQRT(SUMSQ((C12-$D$2),C13)/(SUMSQ((C12+$D$2),C13))))</f>
        <v>4976.9633946211807</v>
      </c>
      <c r="D16" s="4">
        <f t="shared" ref="D16:AH16" si="10">(1+SQRT(SUMSQ((D12-$D$2),D13)/(SUMSQ((D12+$D$2),D13))))/(1-SQRT(SUMSQ((D12-$D$2),D13)/(SUMSQ((D12+$D$2),D13))))</f>
        <v>5352.2818118221921</v>
      </c>
      <c r="E16" s="4">
        <f t="shared" si="10"/>
        <v>6398.6199296240729</v>
      </c>
      <c r="F16" s="4">
        <f t="shared" si="10"/>
        <v>8051.2117966245623</v>
      </c>
      <c r="G16" s="4">
        <f t="shared" si="10"/>
        <v>10273.672763727374</v>
      </c>
      <c r="H16" s="14">
        <f t="shared" si="10"/>
        <v>12976.15199631109</v>
      </c>
      <c r="I16" s="4">
        <f t="shared" si="10"/>
        <v>1752.4339748365969</v>
      </c>
      <c r="J16" s="4">
        <f t="shared" si="10"/>
        <v>1443.7470012619858</v>
      </c>
      <c r="K16" s="4">
        <f t="shared" si="10"/>
        <v>1320.6062602392644</v>
      </c>
      <c r="L16" s="4">
        <f t="shared" si="10"/>
        <v>1372.2216176538454</v>
      </c>
      <c r="M16" s="4">
        <f t="shared" si="10"/>
        <v>1595.4749411904143</v>
      </c>
      <c r="N16" s="4">
        <f t="shared" si="10"/>
        <v>1767.3884858428114</v>
      </c>
      <c r="O16" s="14">
        <f t="shared" si="10"/>
        <v>2236.440072331593</v>
      </c>
      <c r="P16" s="4">
        <f t="shared" si="10"/>
        <v>1016.3896248360203</v>
      </c>
      <c r="Q16" s="4">
        <f t="shared" si="10"/>
        <v>842.70091624139502</v>
      </c>
      <c r="R16" s="4">
        <f t="shared" si="10"/>
        <v>738.16244327535662</v>
      </c>
      <c r="S16" s="4">
        <f t="shared" si="10"/>
        <v>697.92858669826978</v>
      </c>
      <c r="T16" s="4">
        <f t="shared" si="10"/>
        <v>721.20524536576613</v>
      </c>
      <c r="U16" s="4">
        <f t="shared" si="10"/>
        <v>805.78313399091155</v>
      </c>
      <c r="V16" s="4">
        <f t="shared" si="10"/>
        <v>870.43241157980128</v>
      </c>
      <c r="W16" s="14">
        <f t="shared" si="10"/>
        <v>1042.5935700766279</v>
      </c>
      <c r="X16" s="4">
        <f t="shared" si="10"/>
        <v>761.02607094180871</v>
      </c>
      <c r="Y16" s="4">
        <f t="shared" si="10"/>
        <v>622.96894210272978</v>
      </c>
      <c r="Z16" s="4">
        <f t="shared" si="10"/>
        <v>521.90722195422961</v>
      </c>
      <c r="AA16" s="4">
        <f t="shared" si="10"/>
        <v>455.36072608508329</v>
      </c>
      <c r="AB16" s="4">
        <f t="shared" si="10"/>
        <v>423.48383406529626</v>
      </c>
      <c r="AC16" s="4">
        <f t="shared" si="10"/>
        <v>425.17578454058906</v>
      </c>
      <c r="AD16" s="4">
        <f t="shared" si="10"/>
        <v>459.42704345146547</v>
      </c>
      <c r="AE16" s="4">
        <f t="shared" si="10"/>
        <v>1083.211403888808</v>
      </c>
      <c r="AF16" s="4">
        <f t="shared" si="10"/>
        <v>2350.7960470194698</v>
      </c>
      <c r="AG16" s="4">
        <f t="shared" si="10"/>
        <v>2998.831398098037</v>
      </c>
      <c r="AH16" s="14">
        <f t="shared" si="10"/>
        <v>3344.1349249123577</v>
      </c>
    </row>
    <row r="17" spans="1:34" x14ac:dyDescent="0.55000000000000004">
      <c r="A17" s="9">
        <f t="shared" si="9"/>
        <v>0.27933000000000002</v>
      </c>
      <c r="B17" t="s">
        <v>7</v>
      </c>
      <c r="C17" s="23">
        <f>(1+SQRT(SUMSQ((C12-$E$2),C13)/(SUMSQ((C12+$E$2),C13))))/(1-SQRT(SUMSQ((C12-$E$2),C13)/(SUMSQ((C12+$E$2),C13))))</f>
        <v>3318.0038772141984</v>
      </c>
      <c r="D17" s="4">
        <f t="shared" ref="D17:AH17" si="11">(1+SQRT(SUMSQ((D12-$E$2),D13)/(SUMSQ((D12+$E$2),D13))))/(1-SQRT(SUMSQ((D12-$E$2),D13)/(SUMSQ((D12+$E$2),D13))))</f>
        <v>3568.2179653170706</v>
      </c>
      <c r="E17" s="4">
        <f t="shared" si="11"/>
        <v>4265.7827639491288</v>
      </c>
      <c r="F17" s="4">
        <f t="shared" si="11"/>
        <v>5367.520861011315</v>
      </c>
      <c r="G17" s="4">
        <f t="shared" si="11"/>
        <v>6849.1759008239924</v>
      </c>
      <c r="H17" s="14">
        <f t="shared" si="11"/>
        <v>8650.8470789841667</v>
      </c>
      <c r="I17" s="4">
        <f t="shared" si="11"/>
        <v>1168.33468505633</v>
      </c>
      <c r="J17" s="4">
        <f t="shared" si="11"/>
        <v>962.53440045198317</v>
      </c>
      <c r="K17" s="4">
        <f t="shared" si="11"/>
        <v>880.43584622106357</v>
      </c>
      <c r="L17" s="4">
        <f t="shared" si="11"/>
        <v>914.84552146753083</v>
      </c>
      <c r="M17" s="4">
        <f t="shared" si="11"/>
        <v>1063.6847707021468</v>
      </c>
      <c r="N17" s="4">
        <f t="shared" si="11"/>
        <v>1178.2972107665025</v>
      </c>
      <c r="O17" s="14">
        <f t="shared" si="11"/>
        <v>1491.0083603977484</v>
      </c>
      <c r="P17" s="4">
        <f t="shared" si="11"/>
        <v>677.65501385307277</v>
      </c>
      <c r="Q17" s="4">
        <f t="shared" si="11"/>
        <v>561.85098196874287</v>
      </c>
      <c r="R17" s="4">
        <f t="shared" si="11"/>
        <v>492.15064022971524</v>
      </c>
      <c r="S17" s="4">
        <f t="shared" si="11"/>
        <v>465.32342044723572</v>
      </c>
      <c r="T17" s="4">
        <f t="shared" si="11"/>
        <v>480.8400404910011</v>
      </c>
      <c r="U17" s="4">
        <f t="shared" si="11"/>
        <v>537.22761419698804</v>
      </c>
      <c r="V17" s="4">
        <f t="shared" si="11"/>
        <v>580.32956947820139</v>
      </c>
      <c r="W17" s="14">
        <f t="shared" si="11"/>
        <v>695.11105807687409</v>
      </c>
      <c r="X17" s="4">
        <f t="shared" si="11"/>
        <v>507.43736029674039</v>
      </c>
      <c r="Y17" s="4">
        <f t="shared" si="11"/>
        <v>415.38328404296936</v>
      </c>
      <c r="Z17" s="4">
        <f t="shared" si="11"/>
        <v>347.99606466717523</v>
      </c>
      <c r="AA17" s="4">
        <f t="shared" si="11"/>
        <v>303.62208732024368</v>
      </c>
      <c r="AB17" s="4">
        <f t="shared" si="11"/>
        <v>282.36447640985517</v>
      </c>
      <c r="AC17" s="4">
        <f t="shared" si="11"/>
        <v>283.48942627080703</v>
      </c>
      <c r="AD17" s="4">
        <f t="shared" si="11"/>
        <v>306.32387786851092</v>
      </c>
      <c r="AE17" s="4">
        <f t="shared" si="11"/>
        <v>722.22861879276707</v>
      </c>
      <c r="AF17" s="4">
        <f t="shared" si="11"/>
        <v>1567.4069239965015</v>
      </c>
      <c r="AG17" s="4">
        <f t="shared" si="11"/>
        <v>1999.4978202286766</v>
      </c>
      <c r="AH17" s="14">
        <f t="shared" si="11"/>
        <v>2229.7371619559162</v>
      </c>
    </row>
    <row r="18" spans="1:34" x14ac:dyDescent="0.55000000000000004">
      <c r="A18" s="9">
        <f t="shared" si="9"/>
        <v>0.27933000000000002</v>
      </c>
      <c r="B18" t="s">
        <v>8</v>
      </c>
      <c r="C18" s="23">
        <f>(1+SQRT(SUMSQ((C12-$F$2),C13)/(SUMSQ((C12+$F$2),C13))))/(1-SQRT(SUMSQ((C12-$F$2),C13)/(SUMSQ((C12+$F$2),C13))))</f>
        <v>2488.5326027548422</v>
      </c>
      <c r="D18" s="4">
        <f t="shared" ref="D18:AH18" si="12">(1+SQRT(SUMSQ((D12-$F$2),D13)/(SUMSQ((D12+$F$2),D13))))/(1-SQRT(SUMSQ((D12-$F$2),D13)/(SUMSQ((D12+$F$2),D13))))</f>
        <v>2676.195069299185</v>
      </c>
      <c r="E18" s="4">
        <f t="shared" si="12"/>
        <v>3199.3750243760815</v>
      </c>
      <c r="F18" s="4">
        <f t="shared" si="12"/>
        <v>4025.6892921834183</v>
      </c>
      <c r="G18" s="4">
        <f t="shared" si="12"/>
        <v>5136.9456868839707</v>
      </c>
      <c r="H18" s="14">
        <f t="shared" si="12"/>
        <v>6488.218344750574</v>
      </c>
      <c r="I18" s="4">
        <f t="shared" si="12"/>
        <v>876.29865076217447</v>
      </c>
      <c r="J18" s="4">
        <f t="shared" si="12"/>
        <v>721.93901998512536</v>
      </c>
      <c r="K18" s="4">
        <f t="shared" si="12"/>
        <v>660.36014108768802</v>
      </c>
      <c r="L18" s="4">
        <f t="shared" si="12"/>
        <v>686.166806335827</v>
      </c>
      <c r="M18" s="4">
        <f t="shared" si="12"/>
        <v>797.80012847367504</v>
      </c>
      <c r="N18" s="4">
        <f t="shared" si="12"/>
        <v>883.76303932828068</v>
      </c>
      <c r="O18" s="14">
        <f t="shared" si="12"/>
        <v>1118.3069981145304</v>
      </c>
      <c r="P18" s="4">
        <f t="shared" si="12"/>
        <v>508.3062877390862</v>
      </c>
      <c r="Q18" s="4">
        <f t="shared" si="12"/>
        <v>421.44112639812528</v>
      </c>
      <c r="R18" s="4">
        <f t="shared" si="12"/>
        <v>369.15744236546811</v>
      </c>
      <c r="S18" s="4">
        <f t="shared" si="12"/>
        <v>349.03214635991253</v>
      </c>
      <c r="T18" s="4">
        <f t="shared" si="12"/>
        <v>360.66840134898337</v>
      </c>
      <c r="U18" s="4">
        <f t="shared" si="12"/>
        <v>402.96151194940853</v>
      </c>
      <c r="V18" s="4">
        <f t="shared" si="12"/>
        <v>435.29053712650875</v>
      </c>
      <c r="W18" s="14">
        <f t="shared" si="12"/>
        <v>521.38440562582798</v>
      </c>
      <c r="X18" s="4">
        <f t="shared" si="12"/>
        <v>380.66899934578572</v>
      </c>
      <c r="Y18" s="4">
        <f t="shared" si="12"/>
        <v>311.61165237853402</v>
      </c>
      <c r="Z18" s="4">
        <f t="shared" si="12"/>
        <v>261.05786170226753</v>
      </c>
      <c r="AA18" s="4">
        <f t="shared" si="12"/>
        <v>227.76724964968548</v>
      </c>
      <c r="AB18" s="4">
        <f t="shared" si="12"/>
        <v>211.81737442789947</v>
      </c>
      <c r="AC18" s="4">
        <f t="shared" si="12"/>
        <v>212.65791878655168</v>
      </c>
      <c r="AD18" s="4">
        <f t="shared" si="12"/>
        <v>229.7840503317295</v>
      </c>
      <c r="AE18" s="4">
        <f t="shared" si="12"/>
        <v>541.7635313400782</v>
      </c>
      <c r="AF18" s="4">
        <f t="shared" si="12"/>
        <v>1175.7752303993561</v>
      </c>
      <c r="AG18" s="4">
        <f t="shared" si="12"/>
        <v>1499.9140978400578</v>
      </c>
      <c r="AH18" s="14">
        <f t="shared" si="12"/>
        <v>1672.6324441703553</v>
      </c>
    </row>
    <row r="19" spans="1:34" x14ac:dyDescent="0.55000000000000004">
      <c r="A19" s="9">
        <f t="shared" si="9"/>
        <v>0.27933000000000002</v>
      </c>
      <c r="B19" t="s">
        <v>9</v>
      </c>
      <c r="C19" s="24">
        <f>(1+SQRT(SUMSQ((C12-$G$2),C13)/(SUMSQ((C12+$G$2),C13))))/(1-SQRT(SUMSQ((C12-$G$2),C13)/(SUMSQ((C12+$G$2),C13))))</f>
        <v>1659.0782967940397</v>
      </c>
      <c r="D19" s="25">
        <f t="shared" ref="D19:AH19" si="13">(1+SQRT(SUMSQ((D12-$G$2),D13)/(SUMSQ((D12+$G$2),D13))))/(1-SQRT(SUMSQ((D12-$G$2),D13)/(SUMSQ((D12+$G$2),D13))))</f>
        <v>1784.1902277588649</v>
      </c>
      <c r="E19" s="25">
        <f t="shared" si="13"/>
        <v>2132.9889713367716</v>
      </c>
      <c r="F19" s="25">
        <f t="shared" si="13"/>
        <v>2683.8855213241877</v>
      </c>
      <c r="G19" s="25">
        <f t="shared" si="13"/>
        <v>3424.7519079567464</v>
      </c>
      <c r="H19" s="26">
        <f t="shared" si="13"/>
        <v>4325.6370593855863</v>
      </c>
      <c r="I19" s="25">
        <f t="shared" si="13"/>
        <v>584.28983779307498</v>
      </c>
      <c r="J19" s="25">
        <f t="shared" si="13"/>
        <v>481.36547955176167</v>
      </c>
      <c r="K19" s="25">
        <f t="shared" si="13"/>
        <v>440.30343986898527</v>
      </c>
      <c r="L19" s="25">
        <f t="shared" si="13"/>
        <v>457.50675727585576</v>
      </c>
      <c r="M19" s="25">
        <f t="shared" si="13"/>
        <v>531.93637239943359</v>
      </c>
      <c r="N19" s="25">
        <f t="shared" si="13"/>
        <v>589.25180019991024</v>
      </c>
      <c r="O19" s="26">
        <f t="shared" si="13"/>
        <v>745.63462328517301</v>
      </c>
      <c r="P19" s="25">
        <f t="shared" si="13"/>
        <v>338.99472091895598</v>
      </c>
      <c r="Q19" s="25">
        <f t="shared" si="13"/>
        <v>281.06149459647622</v>
      </c>
      <c r="R19" s="25">
        <f t="shared" si="13"/>
        <v>246.18965251692629</v>
      </c>
      <c r="S19" s="25">
        <f t="shared" si="13"/>
        <v>232.76349104473249</v>
      </c>
      <c r="T19" s="25">
        <f t="shared" si="13"/>
        <v>240.51868942941471</v>
      </c>
      <c r="U19" s="25">
        <f t="shared" si="13"/>
        <v>268.71872553867803</v>
      </c>
      <c r="V19" s="25">
        <f t="shared" si="13"/>
        <v>290.27628266314622</v>
      </c>
      <c r="W19" s="26">
        <f t="shared" si="13"/>
        <v>347.6869606749633</v>
      </c>
      <c r="X19" s="25">
        <f t="shared" si="13"/>
        <v>253.9526284813478</v>
      </c>
      <c r="Y19" s="25">
        <f t="shared" si="13"/>
        <v>207.88241707972881</v>
      </c>
      <c r="Z19" s="25">
        <f t="shared" si="13"/>
        <v>174.15441200396268</v>
      </c>
      <c r="AA19" s="25">
        <f t="shared" si="13"/>
        <v>151.94137749355303</v>
      </c>
      <c r="AB19" s="25">
        <f t="shared" si="13"/>
        <v>141.29542823710969</v>
      </c>
      <c r="AC19" s="25">
        <f t="shared" si="13"/>
        <v>141.84975653691075</v>
      </c>
      <c r="AD19" s="25">
        <f t="shared" si="13"/>
        <v>153.26773497223414</v>
      </c>
      <c r="AE19" s="25">
        <f t="shared" si="13"/>
        <v>361.35105474952559</v>
      </c>
      <c r="AF19" s="25">
        <f t="shared" si="13"/>
        <v>784.26927297163627</v>
      </c>
      <c r="AG19" s="25">
        <f t="shared" si="13"/>
        <v>1000.496508819632</v>
      </c>
      <c r="AH19" s="26">
        <f t="shared" si="13"/>
        <v>1115.7160540220596</v>
      </c>
    </row>
    <row r="20" spans="1:34" x14ac:dyDescent="0.55000000000000004">
      <c r="A20" s="8">
        <v>2</v>
      </c>
      <c r="B20" s="5" t="s">
        <v>2</v>
      </c>
      <c r="C20" s="2">
        <v>2241.5889999999999</v>
      </c>
      <c r="D20">
        <v>2235.9079999999999</v>
      </c>
      <c r="E20">
        <v>1945.6690000000001</v>
      </c>
      <c r="F20">
        <v>1553.355</v>
      </c>
      <c r="G20">
        <v>1193.7819999999999</v>
      </c>
      <c r="H20" s="1">
        <v>915.33770000000004</v>
      </c>
      <c r="I20">
        <v>1180.0419999999999</v>
      </c>
      <c r="J20">
        <v>1504.5940000000001</v>
      </c>
      <c r="K20">
        <v>1832.6969999999999</v>
      </c>
      <c r="L20">
        <v>2049.069</v>
      </c>
      <c r="M20">
        <v>2025.308</v>
      </c>
      <c r="N20">
        <v>1921.4580000000001</v>
      </c>
      <c r="O20" s="1">
        <v>1605.434</v>
      </c>
      <c r="P20">
        <v>815.48770000000002</v>
      </c>
      <c r="Q20">
        <v>1006.313</v>
      </c>
      <c r="R20">
        <v>1227.4829999999999</v>
      </c>
      <c r="S20">
        <v>1459.8240000000001</v>
      </c>
      <c r="T20">
        <v>1648.171</v>
      </c>
      <c r="U20">
        <v>1724.3230000000001</v>
      </c>
      <c r="V20">
        <v>1707.2729999999999</v>
      </c>
      <c r="W20" s="1">
        <v>1572.9829999999999</v>
      </c>
      <c r="X20">
        <v>555.63649999999996</v>
      </c>
      <c r="Y20">
        <v>671.56200000000001</v>
      </c>
      <c r="Z20">
        <v>814.73140000000001</v>
      </c>
      <c r="AA20">
        <v>989.27110000000005</v>
      </c>
      <c r="AB20">
        <v>1187.1179999999999</v>
      </c>
      <c r="AC20">
        <v>1384.788</v>
      </c>
      <c r="AD20">
        <v>1539.5039999999999</v>
      </c>
      <c r="AE20">
        <v>996.45699999999999</v>
      </c>
      <c r="AF20">
        <v>397.04750000000001</v>
      </c>
      <c r="AG20">
        <v>291.68669999999997</v>
      </c>
      <c r="AH20" s="1">
        <v>253.78530000000001</v>
      </c>
    </row>
    <row r="21" spans="1:34" x14ac:dyDescent="0.55000000000000004">
      <c r="A21" s="9">
        <f>A20</f>
        <v>2</v>
      </c>
      <c r="B21" t="s">
        <v>3</v>
      </c>
      <c r="C21" s="2">
        <v>-12123.09</v>
      </c>
      <c r="D21">
        <v>-12569.55</v>
      </c>
      <c r="E21">
        <v>-12873.64</v>
      </c>
      <c r="F21">
        <v>-12954.84</v>
      </c>
      <c r="G21">
        <v>-12863.82</v>
      </c>
      <c r="H21" s="1">
        <v>-12678.84</v>
      </c>
      <c r="I21">
        <v>-5178.8419999999996</v>
      </c>
      <c r="J21">
        <v>-5230.5789999999997</v>
      </c>
      <c r="K21">
        <v>-5443.5420000000004</v>
      </c>
      <c r="L21">
        <v>-5840.5950000000003</v>
      </c>
      <c r="M21">
        <v>-6317.2089999999998</v>
      </c>
      <c r="N21">
        <v>-6522.9790000000003</v>
      </c>
      <c r="O21" s="1">
        <v>-6803.8019999999997</v>
      </c>
      <c r="P21">
        <v>-3266.5320000000002</v>
      </c>
      <c r="Q21">
        <v>-3252.328</v>
      </c>
      <c r="R21">
        <v>-3296.9009999999998</v>
      </c>
      <c r="S21">
        <v>-3431.71</v>
      </c>
      <c r="T21">
        <v>-3674.125</v>
      </c>
      <c r="U21">
        <v>-3996.163</v>
      </c>
      <c r="V21">
        <v>-4163.9889999999996</v>
      </c>
      <c r="W21" s="1">
        <v>-4456.817</v>
      </c>
      <c r="X21">
        <v>-2343.3760000000002</v>
      </c>
      <c r="Y21">
        <v>-2298.576</v>
      </c>
      <c r="Z21">
        <v>-2271.683</v>
      </c>
      <c r="AA21">
        <v>-2277.5300000000002</v>
      </c>
      <c r="AB21">
        <v>-2338.0970000000002</v>
      </c>
      <c r="AC21">
        <v>-2475.7669999999998</v>
      </c>
      <c r="AD21">
        <v>-2699.9270000000001</v>
      </c>
      <c r="AE21">
        <v>-3700.672</v>
      </c>
      <c r="AF21">
        <v>-3536.1060000000002</v>
      </c>
      <c r="AG21">
        <v>-3430.6120000000001</v>
      </c>
      <c r="AH21" s="1">
        <v>-3381.1970000000001</v>
      </c>
    </row>
    <row r="22" spans="1:34" x14ac:dyDescent="0.55000000000000004">
      <c r="A22" s="36">
        <f>A21/180</f>
        <v>1.1111111111111112E-2</v>
      </c>
      <c r="B22" t="s">
        <v>4</v>
      </c>
      <c r="C22" s="20">
        <f t="shared" ref="C22" si="14">SQRT(SUMSQ(C20,C21))</f>
        <v>12328.585985141239</v>
      </c>
      <c r="D22" s="21">
        <f t="shared" ref="D22:AH22" si="15">SQRT(SUMSQ(D20,D21))</f>
        <v>12766.866169384091</v>
      </c>
      <c r="E22" s="21">
        <f t="shared" si="15"/>
        <v>13019.84004153511</v>
      </c>
      <c r="F22" s="21">
        <f t="shared" si="15"/>
        <v>13047.635463241031</v>
      </c>
      <c r="G22" s="21">
        <f t="shared" si="15"/>
        <v>12919.093639103481</v>
      </c>
      <c r="H22" s="22">
        <f t="shared" si="15"/>
        <v>12711.838059487751</v>
      </c>
      <c r="I22" s="21">
        <f t="shared" si="15"/>
        <v>5311.5820225925154</v>
      </c>
      <c r="J22" s="21">
        <f t="shared" si="15"/>
        <v>5442.6794669608271</v>
      </c>
      <c r="K22" s="21">
        <f t="shared" si="15"/>
        <v>5743.7729585676525</v>
      </c>
      <c r="L22" s="21">
        <f t="shared" si="15"/>
        <v>6189.6069116532753</v>
      </c>
      <c r="M22" s="21">
        <f t="shared" si="15"/>
        <v>6633.9281006463279</v>
      </c>
      <c r="N22" s="21">
        <f t="shared" si="15"/>
        <v>6800.0923435057121</v>
      </c>
      <c r="O22" s="22">
        <f t="shared" si="15"/>
        <v>6990.646606971346</v>
      </c>
      <c r="P22" s="21">
        <f t="shared" si="15"/>
        <v>3366.7865236565399</v>
      </c>
      <c r="Q22" s="21">
        <f t="shared" si="15"/>
        <v>3404.4534471120323</v>
      </c>
      <c r="R22" s="21">
        <f t="shared" si="15"/>
        <v>3517.9924273781485</v>
      </c>
      <c r="S22" s="21">
        <f t="shared" si="15"/>
        <v>3729.3055164569182</v>
      </c>
      <c r="T22" s="21">
        <f t="shared" si="15"/>
        <v>4026.867537039926</v>
      </c>
      <c r="U22" s="21">
        <f t="shared" si="15"/>
        <v>4352.3107116677693</v>
      </c>
      <c r="V22" s="21">
        <f t="shared" si="15"/>
        <v>4500.3983699945938</v>
      </c>
      <c r="W22" s="22">
        <f t="shared" si="15"/>
        <v>4726.2557368151374</v>
      </c>
      <c r="X22" s="21">
        <f t="shared" si="15"/>
        <v>2408.3486038171986</v>
      </c>
      <c r="Y22" s="21">
        <f t="shared" si="15"/>
        <v>2394.6705718365524</v>
      </c>
      <c r="Z22" s="21">
        <f t="shared" si="15"/>
        <v>2413.3650587167622</v>
      </c>
      <c r="AA22" s="21">
        <f t="shared" si="15"/>
        <v>2483.1029399111126</v>
      </c>
      <c r="AB22" s="21">
        <f t="shared" si="15"/>
        <v>2622.2026480295149</v>
      </c>
      <c r="AC22" s="21">
        <f t="shared" si="15"/>
        <v>2836.7340452063881</v>
      </c>
      <c r="AD22" s="21">
        <f t="shared" si="15"/>
        <v>3108.0023119915791</v>
      </c>
      <c r="AE22" s="21">
        <f t="shared" si="15"/>
        <v>3832.47958956509</v>
      </c>
      <c r="AF22" s="21">
        <f t="shared" si="15"/>
        <v>3558.32718570008</v>
      </c>
      <c r="AG22" s="21">
        <f t="shared" si="15"/>
        <v>3442.9899543130955</v>
      </c>
      <c r="AH22" s="22">
        <f t="shared" si="15"/>
        <v>3390.7079100543433</v>
      </c>
    </row>
    <row r="23" spans="1:34" x14ac:dyDescent="0.55000000000000004">
      <c r="A23" s="9">
        <v>0.83798899999999998</v>
      </c>
      <c r="B23" t="s">
        <v>5</v>
      </c>
      <c r="C23" s="23">
        <f>(1+SQRT(SUMSQ((C20-$C$2),C21)/(SUMSQ((C20+$C$2),C21))))/(1-SQRT(SUMSQ((C20-$C$2),C21)/(SUMSQ((C20+$C$2),C21))))</f>
        <v>1356.1491401648339</v>
      </c>
      <c r="D23" s="4">
        <f t="shared" ref="D23:AH23" si="16">(1+SQRT(SUMSQ((D20-$C$2),D21)/(SUMSQ((D20+$C$2),D21))))/(1-SQRT(SUMSQ((D20-$C$2),D21)/(SUMSQ((D20+$C$2),D21))))</f>
        <v>1457.9785492839426</v>
      </c>
      <c r="E23" s="4">
        <f t="shared" si="16"/>
        <v>1742.5233056402806</v>
      </c>
      <c r="F23" s="4">
        <f t="shared" si="16"/>
        <v>2191.9426756708672</v>
      </c>
      <c r="G23" s="4">
        <f t="shared" si="16"/>
        <v>2796.2468710329194</v>
      </c>
      <c r="H23" s="14">
        <f t="shared" si="16"/>
        <v>3530.7911798766777</v>
      </c>
      <c r="I23" s="4">
        <f t="shared" si="16"/>
        <v>478.20806718877446</v>
      </c>
      <c r="J23" s="4">
        <f t="shared" si="16"/>
        <v>393.79485419035007</v>
      </c>
      <c r="K23" s="4">
        <f t="shared" si="16"/>
        <v>360.05049709824283</v>
      </c>
      <c r="L23" s="4">
        <f t="shared" si="16"/>
        <v>373.95968365679516</v>
      </c>
      <c r="M23" s="4">
        <f t="shared" si="16"/>
        <v>434.61309631209087</v>
      </c>
      <c r="N23" s="4">
        <f t="shared" si="16"/>
        <v>481.3381951079146</v>
      </c>
      <c r="O23" s="14">
        <f t="shared" si="16"/>
        <v>608.82612598070386</v>
      </c>
      <c r="P23" s="4">
        <f t="shared" si="16"/>
        <v>278.05704133891663</v>
      </c>
      <c r="Q23" s="4">
        <f t="shared" si="16"/>
        <v>230.39720021507236</v>
      </c>
      <c r="R23" s="4">
        <f t="shared" si="16"/>
        <v>201.68860045407592</v>
      </c>
      <c r="S23" s="4">
        <f t="shared" si="16"/>
        <v>190.5686797484847</v>
      </c>
      <c r="T23" s="4">
        <f t="shared" si="16"/>
        <v>196.79685434994889</v>
      </c>
      <c r="U23" s="4">
        <f t="shared" si="16"/>
        <v>219.73512116816667</v>
      </c>
      <c r="V23" s="4">
        <f t="shared" si="16"/>
        <v>237.28748408545715</v>
      </c>
      <c r="W23" s="14">
        <f t="shared" si="16"/>
        <v>284.04269337654449</v>
      </c>
      <c r="X23" s="4">
        <f t="shared" si="16"/>
        <v>208.85992842329006</v>
      </c>
      <c r="Y23" s="4">
        <f t="shared" si="16"/>
        <v>170.84798156359437</v>
      </c>
      <c r="Z23" s="4">
        <f t="shared" si="16"/>
        <v>143.02986468908111</v>
      </c>
      <c r="AA23" s="4">
        <f t="shared" si="16"/>
        <v>124.69592080056032</v>
      </c>
      <c r="AB23" s="4">
        <f t="shared" si="16"/>
        <v>115.87617223794608</v>
      </c>
      <c r="AC23" s="4">
        <f t="shared" si="16"/>
        <v>116.24832720850223</v>
      </c>
      <c r="AD23" s="4">
        <f t="shared" si="16"/>
        <v>125.51529710724067</v>
      </c>
      <c r="AE23" s="4">
        <f t="shared" si="16"/>
        <v>294.84926749625089</v>
      </c>
      <c r="AF23" s="4">
        <f t="shared" si="16"/>
        <v>637.91668452026681</v>
      </c>
      <c r="AG23" s="4">
        <f t="shared" si="16"/>
        <v>812.97240401982231</v>
      </c>
      <c r="AH23" s="14">
        <f t="shared" si="16"/>
        <v>906.22948839355615</v>
      </c>
    </row>
    <row r="24" spans="1:34" x14ac:dyDescent="0.55000000000000004">
      <c r="A24" s="9">
        <f t="shared" ref="A24:A27" si="17">A23</f>
        <v>0.83798899999999998</v>
      </c>
      <c r="B24" t="s">
        <v>6</v>
      </c>
      <c r="C24" s="23">
        <f>(1+SQRT(SUMSQ((C20-$D$2),C21)/(SUMSQ((C20+$D$2),C21))))/(1-SQRT(SUMSQ((C20-$D$2),C21)/(SUMSQ((C20+$D$2),C21))))</f>
        <v>678.10692248802684</v>
      </c>
      <c r="D24" s="4">
        <f t="shared" ref="D24:AH24" si="18">(1+SQRT(SUMSQ((D20-$D$2),D21)/(SUMSQ((D20+$D$2),D21))))/(1-SQRT(SUMSQ((D20-$D$2),D21)/(SUMSQ((D20+$D$2),D21))))</f>
        <v>729.02178930086211</v>
      </c>
      <c r="E24" s="4">
        <f t="shared" si="18"/>
        <v>871.29933920184942</v>
      </c>
      <c r="F24" s="4">
        <f t="shared" si="18"/>
        <v>1096.0189361389212</v>
      </c>
      <c r="G24" s="4">
        <f t="shared" si="18"/>
        <v>1398.1857246560849</v>
      </c>
      <c r="H24" s="14">
        <f t="shared" si="18"/>
        <v>1765.4771021031595</v>
      </c>
      <c r="I24" s="4">
        <f t="shared" si="18"/>
        <v>239.16445500086678</v>
      </c>
      <c r="J24" s="4">
        <f t="shared" si="18"/>
        <v>196.94346652677615</v>
      </c>
      <c r="K24" s="4">
        <f t="shared" si="18"/>
        <v>180.06200689580717</v>
      </c>
      <c r="L24" s="4">
        <f t="shared" si="18"/>
        <v>187.01243362138968</v>
      </c>
      <c r="M24" s="4">
        <f t="shared" si="18"/>
        <v>217.34012892606128</v>
      </c>
      <c r="N24" s="4">
        <f t="shared" si="18"/>
        <v>240.70501472137596</v>
      </c>
      <c r="O24" s="14">
        <f t="shared" si="18"/>
        <v>304.45731604985662</v>
      </c>
      <c r="P24" s="4">
        <f t="shared" si="18"/>
        <v>139.11510007424241</v>
      </c>
      <c r="Q24" s="4">
        <f t="shared" si="18"/>
        <v>115.26662422990934</v>
      </c>
      <c r="R24" s="4">
        <f t="shared" si="18"/>
        <v>100.8979689365069</v>
      </c>
      <c r="S24" s="4">
        <f t="shared" si="18"/>
        <v>95.327849542629096</v>
      </c>
      <c r="T24" s="4">
        <f t="shared" si="18"/>
        <v>98.436314000480536</v>
      </c>
      <c r="U24" s="4">
        <f t="shared" si="18"/>
        <v>109.90423255156487</v>
      </c>
      <c r="V24" s="4">
        <f t="shared" si="18"/>
        <v>118.68135297332242</v>
      </c>
      <c r="W24" s="14">
        <f t="shared" si="18"/>
        <v>142.06374800199657</v>
      </c>
      <c r="X24" s="4">
        <f t="shared" si="18"/>
        <v>104.55777440359138</v>
      </c>
      <c r="Y24" s="4">
        <f t="shared" si="18"/>
        <v>85.526905067234949</v>
      </c>
      <c r="Z24" s="4">
        <f t="shared" si="18"/>
        <v>71.596515836310303</v>
      </c>
      <c r="AA24" s="4">
        <f t="shared" si="18"/>
        <v>62.411760927730086</v>
      </c>
      <c r="AB24" s="4">
        <f t="shared" si="18"/>
        <v>57.988334440326831</v>
      </c>
      <c r="AC24" s="4">
        <f t="shared" si="18"/>
        <v>58.165432314227004</v>
      </c>
      <c r="AD24" s="4">
        <f t="shared" si="18"/>
        <v>62.794424140358586</v>
      </c>
      <c r="AE24" s="4">
        <f t="shared" si="18"/>
        <v>147.49481630037783</v>
      </c>
      <c r="AF24" s="4">
        <f t="shared" si="18"/>
        <v>319.14488696433051</v>
      </c>
      <c r="AG24" s="4">
        <f t="shared" si="18"/>
        <v>406.74148366918359</v>
      </c>
      <c r="AH24" s="14">
        <f t="shared" si="18"/>
        <v>453.4086158082755</v>
      </c>
    </row>
    <row r="25" spans="1:34" x14ac:dyDescent="0.55000000000000004">
      <c r="A25" s="9">
        <f t="shared" si="17"/>
        <v>0.83798899999999998</v>
      </c>
      <c r="B25" t="s">
        <v>7</v>
      </c>
      <c r="C25" s="23">
        <f>(1+SQRT(SUMSQ((C20-$E$2),C21)/(SUMSQ((C20+$E$2),C21))))/(1-SQRT(SUMSQ((C20-$E$2),C21)/(SUMSQ((C20+$E$2),C21))))</f>
        <v>452.10722893239063</v>
      </c>
      <c r="D25" s="4">
        <f t="shared" ref="D25:AH25" si="19">(1+SQRT(SUMSQ((D20-$E$2),D21)/(SUMSQ((D20+$E$2),D21))))/(1-SQRT(SUMSQ((D20-$E$2),D21)/(SUMSQ((D20+$E$2),D21))))</f>
        <v>486.05065373536866</v>
      </c>
      <c r="E25" s="4">
        <f t="shared" si="19"/>
        <v>580.90810000230192</v>
      </c>
      <c r="F25" s="4">
        <f t="shared" si="19"/>
        <v>730.73217785119914</v>
      </c>
      <c r="G25" s="4">
        <f t="shared" si="19"/>
        <v>932.1930266631731</v>
      </c>
      <c r="H25" s="14">
        <f t="shared" si="19"/>
        <v>1177.0753038653215</v>
      </c>
      <c r="I25" s="4">
        <f t="shared" si="19"/>
        <v>159.51010724296384</v>
      </c>
      <c r="J25" s="4">
        <f t="shared" si="19"/>
        <v>131.34680191186084</v>
      </c>
      <c r="K25" s="4">
        <f t="shared" si="19"/>
        <v>120.0821830565279</v>
      </c>
      <c r="L25" s="4">
        <f t="shared" si="19"/>
        <v>124.7111709212099</v>
      </c>
      <c r="M25" s="4">
        <f t="shared" si="19"/>
        <v>144.93073283009696</v>
      </c>
      <c r="N25" s="4">
        <f t="shared" si="19"/>
        <v>160.50991915527376</v>
      </c>
      <c r="O25" s="14">
        <f t="shared" si="19"/>
        <v>203.0207151599769</v>
      </c>
      <c r="P25" s="4">
        <f t="shared" si="19"/>
        <v>92.839609318469613</v>
      </c>
      <c r="Q25" s="4">
        <f t="shared" si="19"/>
        <v>76.920009877373516</v>
      </c>
      <c r="R25" s="4">
        <f t="shared" si="19"/>
        <v>67.324956228918282</v>
      </c>
      <c r="S25" s="4">
        <f t="shared" si="19"/>
        <v>63.60025440380015</v>
      </c>
      <c r="T25" s="4">
        <f t="shared" si="19"/>
        <v>65.666314490670288</v>
      </c>
      <c r="U25" s="4">
        <f t="shared" si="19"/>
        <v>73.310241741722223</v>
      </c>
      <c r="V25" s="4">
        <f t="shared" si="19"/>
        <v>79.162697836134882</v>
      </c>
      <c r="W25" s="14">
        <f t="shared" si="19"/>
        <v>94.756282571949939</v>
      </c>
      <c r="X25" s="4">
        <f t="shared" si="19"/>
        <v>69.847220182096507</v>
      </c>
      <c r="Y25" s="4">
        <f t="shared" si="19"/>
        <v>57.132317116925108</v>
      </c>
      <c r="Z25" s="4">
        <f t="shared" si="19"/>
        <v>47.821694184334184</v>
      </c>
      <c r="AA25" s="4">
        <f t="shared" si="19"/>
        <v>41.678766438165198</v>
      </c>
      <c r="AB25" s="4">
        <f t="shared" si="19"/>
        <v>38.714754266570303</v>
      </c>
      <c r="AC25" s="4">
        <f t="shared" si="19"/>
        <v>38.822836084706672</v>
      </c>
      <c r="AD25" s="4">
        <f t="shared" si="19"/>
        <v>41.903831902985651</v>
      </c>
      <c r="AE25" s="4">
        <f t="shared" si="19"/>
        <v>98.407865310193159</v>
      </c>
      <c r="AF25" s="4">
        <f t="shared" si="19"/>
        <v>212.97053393511595</v>
      </c>
      <c r="AG25" s="4">
        <f t="shared" si="19"/>
        <v>271.44463882562655</v>
      </c>
      <c r="AH25" s="14">
        <f t="shared" si="19"/>
        <v>302.59893772414642</v>
      </c>
    </row>
    <row r="26" spans="1:34" x14ac:dyDescent="0.55000000000000004">
      <c r="A26" s="9">
        <f t="shared" si="17"/>
        <v>0.83798899999999998</v>
      </c>
      <c r="B26" t="s">
        <v>8</v>
      </c>
      <c r="C26" s="23">
        <f>(1+SQRT(SUMSQ((C20-$F$2),C21)/(SUMSQ((C20+$F$2),C21))))/(1-SQRT(SUMSQ((C20-$F$2),C21)/(SUMSQ((C20+$F$2),C21))))</f>
        <v>339.11816658284533</v>
      </c>
      <c r="D26" s="4">
        <f t="shared" ref="D26:AH26" si="20">(1+SQRT(SUMSQ((D20-$F$2),D21)/(SUMSQ((D20+$F$2),D21))))/(1-SQRT(SUMSQ((D20-$F$2),D21)/(SUMSQ((D20+$F$2),D21))))</f>
        <v>364.57592442710586</v>
      </c>
      <c r="E26" s="4">
        <f t="shared" si="20"/>
        <v>435.72504273656904</v>
      </c>
      <c r="F26" s="4">
        <f t="shared" si="20"/>
        <v>548.10466497355492</v>
      </c>
      <c r="G26" s="4">
        <f t="shared" si="20"/>
        <v>699.21744084607315</v>
      </c>
      <c r="H26" s="14">
        <f t="shared" si="20"/>
        <v>882.90157557706652</v>
      </c>
      <c r="I26" s="4">
        <f t="shared" si="20"/>
        <v>119.7030782277203</v>
      </c>
      <c r="J26" s="4">
        <f t="shared" si="20"/>
        <v>98.56382102091797</v>
      </c>
      <c r="K26" s="4">
        <f t="shared" si="20"/>
        <v>90.104528637828409</v>
      </c>
      <c r="L26" s="4">
        <f t="shared" si="20"/>
        <v>93.571407381421807</v>
      </c>
      <c r="M26" s="4">
        <f t="shared" si="20"/>
        <v>108.73723133172086</v>
      </c>
      <c r="N26" s="4">
        <f t="shared" si="20"/>
        <v>120.42434634219377</v>
      </c>
      <c r="O26" s="14">
        <f t="shared" si="20"/>
        <v>152.31716772239687</v>
      </c>
      <c r="P26" s="4">
        <f t="shared" si="20"/>
        <v>69.730742315991094</v>
      </c>
      <c r="Q26" s="4">
        <f t="shared" si="20"/>
        <v>57.769398671954349</v>
      </c>
      <c r="R26" s="4">
        <f t="shared" si="20"/>
        <v>50.556361349948816</v>
      </c>
      <c r="S26" s="4">
        <f t="shared" si="20"/>
        <v>47.750979962260736</v>
      </c>
      <c r="T26" s="4">
        <f t="shared" si="20"/>
        <v>49.293959939520015</v>
      </c>
      <c r="U26" s="4">
        <f t="shared" si="20"/>
        <v>55.025482955565614</v>
      </c>
      <c r="V26" s="4">
        <f t="shared" si="20"/>
        <v>59.415918352792737</v>
      </c>
      <c r="W26" s="14">
        <f t="shared" si="20"/>
        <v>71.116692368221393</v>
      </c>
      <c r="X26" s="4">
        <f t="shared" si="20"/>
        <v>52.53459483779789</v>
      </c>
      <c r="Y26" s="4">
        <f t="shared" si="20"/>
        <v>42.969386132933828</v>
      </c>
      <c r="Z26" s="4">
        <f t="shared" si="20"/>
        <v>35.96154377259473</v>
      </c>
      <c r="AA26" s="4">
        <f t="shared" si="20"/>
        <v>31.333603945102599</v>
      </c>
      <c r="AB26" s="4">
        <f t="shared" si="20"/>
        <v>29.09477564866841</v>
      </c>
      <c r="AC26" s="4">
        <f t="shared" si="20"/>
        <v>29.16534488941366</v>
      </c>
      <c r="AD26" s="4">
        <f t="shared" si="20"/>
        <v>31.470833085612689</v>
      </c>
      <c r="AE26" s="4">
        <f t="shared" si="20"/>
        <v>73.887797404944337</v>
      </c>
      <c r="AF26" s="4">
        <f t="shared" si="20"/>
        <v>159.9455465926481</v>
      </c>
      <c r="AG26" s="4">
        <f t="shared" si="20"/>
        <v>203.88131669494618</v>
      </c>
      <c r="AH26" s="14">
        <f t="shared" si="20"/>
        <v>227.29206181837009</v>
      </c>
    </row>
    <row r="27" spans="1:34" x14ac:dyDescent="0.55000000000000004">
      <c r="A27" s="9">
        <f t="shared" si="17"/>
        <v>0.83798899999999998</v>
      </c>
      <c r="B27" t="s">
        <v>9</v>
      </c>
      <c r="C27" s="24">
        <f>(1+SQRT(SUMSQ((C20-$G$2),C21)/(SUMSQ((C20+$G$2),C21))))/(1-SQRT(SUMSQ((C20-$G$2),C21)/(SUMSQ((C20+$G$2),C21))))</f>
        <v>226.15067379268112</v>
      </c>
      <c r="D27" s="25">
        <f t="shared" ref="D27:AH27" si="21">(1+SQRT(SUMSQ((D20-$G$2),D21)/(SUMSQ((D20+$G$2),D21))))/(1-SQRT(SUMSQ((D20-$G$2),D21)/(SUMSQ((D20+$G$2),D21))))</f>
        <v>243.12287267901263</v>
      </c>
      <c r="E27" s="25">
        <f t="shared" si="21"/>
        <v>290.56711063479008</v>
      </c>
      <c r="F27" s="25">
        <f t="shared" si="21"/>
        <v>365.50888502420986</v>
      </c>
      <c r="G27" s="25">
        <f t="shared" si="21"/>
        <v>466.283381705669</v>
      </c>
      <c r="H27" s="26">
        <f t="shared" si="21"/>
        <v>588.78218921106554</v>
      </c>
      <c r="I27" s="25">
        <f t="shared" si="21"/>
        <v>79.936349445268334</v>
      </c>
      <c r="J27" s="25">
        <f t="shared" si="21"/>
        <v>65.811554774737232</v>
      </c>
      <c r="K27" s="25">
        <f t="shared" si="21"/>
        <v>60.151400511521018</v>
      </c>
      <c r="L27" s="25">
        <f t="shared" si="21"/>
        <v>62.453388748693413</v>
      </c>
      <c r="M27" s="25">
        <f t="shared" si="21"/>
        <v>72.566130019076311</v>
      </c>
      <c r="N27" s="25">
        <f t="shared" si="21"/>
        <v>80.362729648875316</v>
      </c>
      <c r="O27" s="26">
        <f t="shared" si="21"/>
        <v>101.64313105862405</v>
      </c>
      <c r="P27" s="25">
        <f t="shared" si="21"/>
        <v>46.679676206846665</v>
      </c>
      <c r="Q27" s="25">
        <f t="shared" si="21"/>
        <v>38.664229984916552</v>
      </c>
      <c r="R27" s="25">
        <f t="shared" si="21"/>
        <v>33.82364158926908</v>
      </c>
      <c r="S27" s="25">
        <f t="shared" si="21"/>
        <v>31.930799249232805</v>
      </c>
      <c r="T27" s="25">
        <f t="shared" si="21"/>
        <v>32.946934623174933</v>
      </c>
      <c r="U27" s="25">
        <f t="shared" si="21"/>
        <v>36.765227579901698</v>
      </c>
      <c r="V27" s="25">
        <f t="shared" si="21"/>
        <v>39.694261582188311</v>
      </c>
      <c r="W27" s="26">
        <f t="shared" si="21"/>
        <v>47.505408071318804</v>
      </c>
      <c r="X27" s="25">
        <f t="shared" si="21"/>
        <v>35.307386887079204</v>
      </c>
      <c r="Y27" s="25">
        <f t="shared" si="21"/>
        <v>28.875318322583226</v>
      </c>
      <c r="Z27" s="25">
        <f t="shared" si="21"/>
        <v>24.156069770499691</v>
      </c>
      <c r="AA27" s="25">
        <f t="shared" si="21"/>
        <v>21.031271676112141</v>
      </c>
      <c r="AB27" s="25">
        <f t="shared" si="21"/>
        <v>19.508567229987946</v>
      </c>
      <c r="AC27" s="25">
        <f t="shared" si="21"/>
        <v>19.535588174160882</v>
      </c>
      <c r="AD27" s="25">
        <f t="shared" si="21"/>
        <v>21.062521305809014</v>
      </c>
      <c r="AE27" s="25">
        <f t="shared" si="21"/>
        <v>49.414576615616731</v>
      </c>
      <c r="AF27" s="25">
        <f t="shared" si="21"/>
        <v>107.0449556683635</v>
      </c>
      <c r="AG27" s="25">
        <f t="shared" si="21"/>
        <v>136.48821035784866</v>
      </c>
      <c r="AH27" s="26">
        <f t="shared" si="21"/>
        <v>152.18112626996546</v>
      </c>
    </row>
    <row r="28" spans="1:34" x14ac:dyDescent="0.55000000000000004">
      <c r="A28" s="8">
        <v>3</v>
      </c>
      <c r="B28" s="5" t="s">
        <v>2</v>
      </c>
      <c r="C28" s="2">
        <v>2171.712</v>
      </c>
      <c r="D28">
        <v>2297.9870000000001</v>
      </c>
      <c r="E28">
        <v>2104.018</v>
      </c>
      <c r="F28">
        <v>1731.933</v>
      </c>
      <c r="G28">
        <v>1347.3219999999999</v>
      </c>
      <c r="H28" s="1">
        <v>1033.8979999999999</v>
      </c>
      <c r="I28">
        <v>982.60249999999996</v>
      </c>
      <c r="J28">
        <v>1263.9780000000001</v>
      </c>
      <c r="K28">
        <v>1595.069</v>
      </c>
      <c r="L28">
        <v>1916.232</v>
      </c>
      <c r="M28">
        <v>2091.7469999999998</v>
      </c>
      <c r="N28">
        <v>2084.8980000000001</v>
      </c>
      <c r="O28" s="1">
        <v>1886.8679999999999</v>
      </c>
      <c r="P28">
        <v>648.79010000000005</v>
      </c>
      <c r="Q28">
        <v>796.49760000000003</v>
      </c>
      <c r="R28">
        <v>978.58550000000002</v>
      </c>
      <c r="S28">
        <v>1196.79</v>
      </c>
      <c r="T28">
        <v>1430.5440000000001</v>
      </c>
      <c r="U28">
        <v>1632.319</v>
      </c>
      <c r="V28">
        <v>1700.4880000000001</v>
      </c>
      <c r="W28" s="1">
        <v>1734.1610000000001</v>
      </c>
      <c r="X28">
        <v>428.64109999999999</v>
      </c>
      <c r="Y28">
        <v>509.95960000000002</v>
      </c>
      <c r="Z28">
        <v>611.37829999999997</v>
      </c>
      <c r="AA28">
        <v>739.35170000000005</v>
      </c>
      <c r="AB28">
        <v>896.57529999999997</v>
      </c>
      <c r="AC28">
        <v>1081.5319999999999</v>
      </c>
      <c r="AD28">
        <v>1282.5899999999999</v>
      </c>
      <c r="AE28">
        <v>1327.347</v>
      </c>
      <c r="AF28">
        <v>531.1644</v>
      </c>
      <c r="AG28">
        <v>377.92239999999998</v>
      </c>
      <c r="AH28" s="1">
        <v>323.7543</v>
      </c>
    </row>
    <row r="29" spans="1:34" x14ac:dyDescent="0.55000000000000004">
      <c r="A29" s="9">
        <f>A28</f>
        <v>3</v>
      </c>
      <c r="B29" t="s">
        <v>3</v>
      </c>
      <c r="C29" s="2">
        <v>-7350.8819999999996</v>
      </c>
      <c r="D29">
        <v>-7844.3819999999996</v>
      </c>
      <c r="E29">
        <v>-8286.5210000000006</v>
      </c>
      <c r="F29">
        <v>-8524.2369999999992</v>
      </c>
      <c r="G29">
        <v>-8558.6129999999994</v>
      </c>
      <c r="H29" s="1">
        <v>-8464.2980000000007</v>
      </c>
      <c r="I29">
        <v>-2902.895</v>
      </c>
      <c r="J29">
        <v>-2889.1329999999998</v>
      </c>
      <c r="K29">
        <v>-2987.4670000000001</v>
      </c>
      <c r="L29">
        <v>-3260.7840000000001</v>
      </c>
      <c r="M29">
        <v>-3709.989</v>
      </c>
      <c r="N29">
        <v>-3958.8870000000002</v>
      </c>
      <c r="O29" s="1">
        <v>-4398.4650000000001</v>
      </c>
      <c r="P29">
        <v>-1788.127</v>
      </c>
      <c r="Q29">
        <v>-1744.682</v>
      </c>
      <c r="R29">
        <v>-1730.9380000000001</v>
      </c>
      <c r="S29">
        <v>-1770.194</v>
      </c>
      <c r="T29">
        <v>-1893.6980000000001</v>
      </c>
      <c r="U29">
        <v>-2122.9659999999999</v>
      </c>
      <c r="V29">
        <v>-2274.538</v>
      </c>
      <c r="W29" s="1">
        <v>-2613.8009999999999</v>
      </c>
      <c r="X29">
        <v>-1272.6980000000001</v>
      </c>
      <c r="Y29">
        <v>-1222.221</v>
      </c>
      <c r="Z29">
        <v>-1176.981</v>
      </c>
      <c r="AA29">
        <v>-1143.075</v>
      </c>
      <c r="AB29">
        <v>-1132.7339999999999</v>
      </c>
      <c r="AC29">
        <v>-1163.625</v>
      </c>
      <c r="AD29">
        <v>-1258.5930000000001</v>
      </c>
      <c r="AE29">
        <v>-2461.511</v>
      </c>
      <c r="AF29">
        <v>-2542.9540000000002</v>
      </c>
      <c r="AG29">
        <v>-2443.3690000000001</v>
      </c>
      <c r="AH29" s="1">
        <v>-2393.7420000000002</v>
      </c>
    </row>
    <row r="30" spans="1:34" x14ac:dyDescent="0.55000000000000004">
      <c r="A30" s="36">
        <f>A29/180</f>
        <v>1.6666666666666666E-2</v>
      </c>
      <c r="B30" t="s">
        <v>4</v>
      </c>
      <c r="C30" s="20">
        <f t="shared" ref="C30" si="22">SQRT(SUMSQ(C28,C29))</f>
        <v>7664.9722236201214</v>
      </c>
      <c r="D30" s="21">
        <f t="shared" ref="D30:AH30" si="23">SQRT(SUMSQ(D28,D29))</f>
        <v>8174.0487650914456</v>
      </c>
      <c r="E30" s="21">
        <f t="shared" si="23"/>
        <v>8549.4632596301035</v>
      </c>
      <c r="F30" s="21">
        <f t="shared" si="23"/>
        <v>8698.4026320157191</v>
      </c>
      <c r="G30" s="21">
        <f t="shared" si="23"/>
        <v>8664.0136804747126</v>
      </c>
      <c r="H30" s="22">
        <f t="shared" si="23"/>
        <v>8527.2085530499371</v>
      </c>
      <c r="I30" s="21">
        <f t="shared" si="23"/>
        <v>3064.6871054042776</v>
      </c>
      <c r="J30" s="21">
        <f t="shared" si="23"/>
        <v>3153.5265776861625</v>
      </c>
      <c r="K30" s="21">
        <f t="shared" si="23"/>
        <v>3386.6213533328464</v>
      </c>
      <c r="L30" s="21">
        <f t="shared" si="23"/>
        <v>3782.1498347474285</v>
      </c>
      <c r="M30" s="21">
        <f t="shared" si="23"/>
        <v>4259.0402548144575</v>
      </c>
      <c r="N30" s="21">
        <f t="shared" si="23"/>
        <v>4474.3251948392181</v>
      </c>
      <c r="O30" s="22">
        <f t="shared" si="23"/>
        <v>4786.101253175595</v>
      </c>
      <c r="P30" s="21">
        <f t="shared" si="23"/>
        <v>1902.1899910332327</v>
      </c>
      <c r="Q30" s="21">
        <f t="shared" si="23"/>
        <v>1917.8956457351271</v>
      </c>
      <c r="R30" s="21">
        <f t="shared" si="23"/>
        <v>1988.4104054883264</v>
      </c>
      <c r="S30" s="21">
        <f t="shared" si="23"/>
        <v>2136.7950537512952</v>
      </c>
      <c r="T30" s="21">
        <f t="shared" si="23"/>
        <v>2373.2990226981515</v>
      </c>
      <c r="U30" s="21">
        <f t="shared" si="23"/>
        <v>2677.9563019058019</v>
      </c>
      <c r="V30" s="21">
        <f t="shared" si="23"/>
        <v>2839.9265046102869</v>
      </c>
      <c r="W30" s="22">
        <f t="shared" si="23"/>
        <v>3136.7610749819628</v>
      </c>
      <c r="X30" s="21">
        <f t="shared" si="23"/>
        <v>1342.942065695021</v>
      </c>
      <c r="Y30" s="21">
        <f t="shared" si="23"/>
        <v>1324.3424657063445</v>
      </c>
      <c r="Z30" s="21">
        <f t="shared" si="23"/>
        <v>1326.298495841675</v>
      </c>
      <c r="AA30" s="21">
        <f t="shared" si="23"/>
        <v>1361.3454344573572</v>
      </c>
      <c r="AB30" s="21">
        <f t="shared" si="23"/>
        <v>1444.6222978087005</v>
      </c>
      <c r="AC30" s="21">
        <f t="shared" si="23"/>
        <v>1588.6266419926992</v>
      </c>
      <c r="AD30" s="21">
        <f t="shared" si="23"/>
        <v>1796.9678482791505</v>
      </c>
      <c r="AE30" s="21">
        <f t="shared" si="23"/>
        <v>2796.5847853283476</v>
      </c>
      <c r="AF30" s="21">
        <f t="shared" si="23"/>
        <v>2597.8357657756892</v>
      </c>
      <c r="AG30" s="21">
        <f t="shared" si="23"/>
        <v>2472.423388213022</v>
      </c>
      <c r="AH30" s="22">
        <f t="shared" si="23"/>
        <v>2415.5367124787176</v>
      </c>
    </row>
    <row r="31" spans="1:34" x14ac:dyDescent="0.55000000000000004">
      <c r="A31" s="9">
        <v>1.3966499999999999</v>
      </c>
      <c r="B31" t="s">
        <v>5</v>
      </c>
      <c r="C31" s="23">
        <f>(1+SQRT(SUMSQ((C28-$C$2),C29)/(SUMSQ((C28+$C$2),C29))))/(1-SQRT(SUMSQ((C28-$C$2),C29)/(SUMSQ((C28+$C$2),C29))))</f>
        <v>541.08554456434956</v>
      </c>
      <c r="D31" s="4">
        <f t="shared" ref="D31:AH31" si="24">(1+SQRT(SUMSQ((D28-$C$2),D29)/(SUMSQ((D28+$C$2),D29))))/(1-SQRT(SUMSQ((D28-$C$2),D29)/(SUMSQ((D28+$C$2),D29))))</f>
        <v>581.52962251608847</v>
      </c>
      <c r="E31" s="4">
        <f t="shared" si="24"/>
        <v>694.81982207674025</v>
      </c>
      <c r="F31" s="4">
        <f t="shared" si="24"/>
        <v>873.75908006257259</v>
      </c>
      <c r="G31" s="4">
        <f t="shared" si="24"/>
        <v>1114.32267268995</v>
      </c>
      <c r="H31" s="14">
        <f t="shared" si="24"/>
        <v>1406.6329358679077</v>
      </c>
      <c r="I31" s="4">
        <f t="shared" si="24"/>
        <v>191.21771257680464</v>
      </c>
      <c r="J31" s="4">
        <f t="shared" si="24"/>
        <v>157.38926359468573</v>
      </c>
      <c r="K31" s="4">
        <f t="shared" si="24"/>
        <v>143.83264552229943</v>
      </c>
      <c r="L31" s="4">
        <f t="shared" si="24"/>
        <v>149.31924439636725</v>
      </c>
      <c r="M31" s="4">
        <f t="shared" si="24"/>
        <v>173.45616779531343</v>
      </c>
      <c r="N31" s="4">
        <f t="shared" si="24"/>
        <v>192.06256789405469</v>
      </c>
      <c r="O31" s="14">
        <f t="shared" si="24"/>
        <v>242.82437012441335</v>
      </c>
      <c r="P31" s="4">
        <f t="shared" si="24"/>
        <v>111.60885804172977</v>
      </c>
      <c r="Q31" s="4">
        <f t="shared" si="24"/>
        <v>92.414409533401852</v>
      </c>
      <c r="R31" s="4">
        <f t="shared" si="24"/>
        <v>80.844662318408155</v>
      </c>
      <c r="S31" s="4">
        <f t="shared" si="24"/>
        <v>76.331004674834602</v>
      </c>
      <c r="T31" s="4">
        <f t="shared" si="24"/>
        <v>78.76919815969076</v>
      </c>
      <c r="U31" s="4">
        <f t="shared" si="24"/>
        <v>87.887493972596459</v>
      </c>
      <c r="V31" s="4">
        <f t="shared" si="24"/>
        <v>94.876134256082096</v>
      </c>
      <c r="W31" s="14">
        <f t="shared" si="24"/>
        <v>113.49587571377899</v>
      </c>
      <c r="X31" s="4">
        <f t="shared" si="24"/>
        <v>84.254123921153038</v>
      </c>
      <c r="Y31" s="4">
        <f t="shared" si="24"/>
        <v>68.868699638133307</v>
      </c>
      <c r="Z31" s="4">
        <f t="shared" si="24"/>
        <v>57.608752890852379</v>
      </c>
      <c r="AA31" s="4">
        <f t="shared" si="24"/>
        <v>50.179763943757564</v>
      </c>
      <c r="AB31" s="4">
        <f t="shared" si="24"/>
        <v>46.587750961473184</v>
      </c>
      <c r="AC31" s="4">
        <f t="shared" si="24"/>
        <v>46.694439232056844</v>
      </c>
      <c r="AD31" s="4">
        <f t="shared" si="24"/>
        <v>50.371830834036835</v>
      </c>
      <c r="AE31" s="4">
        <f t="shared" si="24"/>
        <v>117.8715650620554</v>
      </c>
      <c r="AF31" s="4">
        <f t="shared" si="24"/>
        <v>254.20175708350007</v>
      </c>
      <c r="AG31" s="4">
        <f t="shared" si="24"/>
        <v>323.62829100570548</v>
      </c>
      <c r="AH31" s="14">
        <f t="shared" si="24"/>
        <v>360.59893061762222</v>
      </c>
    </row>
    <row r="32" spans="1:34" x14ac:dyDescent="0.55000000000000004">
      <c r="A32" s="9">
        <f t="shared" ref="A32:A35" si="25">A31</f>
        <v>1.3966499999999999</v>
      </c>
      <c r="B32" t="s">
        <v>6</v>
      </c>
      <c r="C32" s="23">
        <f>(1+SQRT(SUMSQ((C28-$D$2),C29)/(SUMSQ((C28+$D$2),C29))))/(1-SQRT(SUMSQ((C28-$D$2),C29)/(SUMSQ((C28+$D$2),C29))))</f>
        <v>270.57453547714152</v>
      </c>
      <c r="D32" s="4">
        <f t="shared" ref="D32:AH32" si="26">(1+SQRT(SUMSQ((D28-$D$2),D29)/(SUMSQ((D28+$D$2),D29))))/(1-SQRT(SUMSQ((D28-$D$2),D29)/(SUMSQ((D28+$D$2),D29))))</f>
        <v>290.79486946959832</v>
      </c>
      <c r="E32" s="4">
        <f t="shared" si="26"/>
        <v>347.44339856561891</v>
      </c>
      <c r="F32" s="4">
        <f t="shared" si="26"/>
        <v>436.92112774439209</v>
      </c>
      <c r="G32" s="4">
        <f t="shared" si="26"/>
        <v>557.21565639113908</v>
      </c>
      <c r="H32" s="14">
        <f t="shared" si="26"/>
        <v>703.38794270716687</v>
      </c>
      <c r="I32" s="4">
        <f t="shared" si="26"/>
        <v>95.677347229031852</v>
      </c>
      <c r="J32" s="4">
        <f t="shared" si="26"/>
        <v>78.744445801532905</v>
      </c>
      <c r="K32" s="4">
        <f t="shared" si="26"/>
        <v>71.952920956474813</v>
      </c>
      <c r="L32" s="4">
        <f t="shared" si="26"/>
        <v>74.688721136854539</v>
      </c>
      <c r="M32" s="4">
        <f t="shared" si="26"/>
        <v>86.755294992949345</v>
      </c>
      <c r="N32" s="4">
        <f t="shared" si="26"/>
        <v>96.059450028271499</v>
      </c>
      <c r="O32" s="14">
        <f t="shared" si="26"/>
        <v>121.44575844341871</v>
      </c>
      <c r="P32" s="4">
        <f t="shared" si="26"/>
        <v>55.906621774263471</v>
      </c>
      <c r="Q32" s="4">
        <f t="shared" si="26"/>
        <v>46.285172229377693</v>
      </c>
      <c r="R32" s="4">
        <f t="shared" si="26"/>
        <v>40.480453812743946</v>
      </c>
      <c r="S32" s="4">
        <f t="shared" si="26"/>
        <v>38.20854823773891</v>
      </c>
      <c r="T32" s="4">
        <f t="shared" si="26"/>
        <v>39.418005229341311</v>
      </c>
      <c r="U32" s="4">
        <f t="shared" si="26"/>
        <v>43.972641566224659</v>
      </c>
      <c r="V32" s="4">
        <f t="shared" si="26"/>
        <v>47.466374598234843</v>
      </c>
      <c r="W32" s="14">
        <f t="shared" si="26"/>
        <v>56.777979420975356</v>
      </c>
      <c r="X32" s="4">
        <f t="shared" si="26"/>
        <v>42.28431851438134</v>
      </c>
      <c r="Y32" s="4">
        <f t="shared" si="26"/>
        <v>34.559745086531727</v>
      </c>
      <c r="Z32" s="4">
        <f t="shared" si="26"/>
        <v>28.901128594761534</v>
      </c>
      <c r="AA32" s="4">
        <f t="shared" si="26"/>
        <v>25.161543178749366</v>
      </c>
      <c r="AB32" s="4">
        <f t="shared" si="26"/>
        <v>23.345424616099876</v>
      </c>
      <c r="AC32" s="4">
        <f t="shared" si="26"/>
        <v>23.384510254787408</v>
      </c>
      <c r="AD32" s="4">
        <f t="shared" si="26"/>
        <v>25.21465755663932</v>
      </c>
      <c r="AE32" s="4">
        <f t="shared" si="26"/>
        <v>58.979573100930963</v>
      </c>
      <c r="AF32" s="4">
        <f t="shared" si="26"/>
        <v>127.23618530583094</v>
      </c>
      <c r="AG32" s="4">
        <f t="shared" si="26"/>
        <v>162.00797138854836</v>
      </c>
      <c r="AH32" s="14">
        <f t="shared" si="26"/>
        <v>180.52696970713507</v>
      </c>
    </row>
    <row r="33" spans="1:34" x14ac:dyDescent="0.55000000000000004">
      <c r="A33" s="9">
        <f t="shared" si="25"/>
        <v>1.3966499999999999</v>
      </c>
      <c r="B33" t="s">
        <v>7</v>
      </c>
      <c r="C33" s="23">
        <f>(1+SQRT(SUMSQ((C28-$E$2),C29)/(SUMSQ((C28+$E$2),C29))))/(1-SQRT(SUMSQ((C28-$E$2),C29)/(SUMSQ((C28+$E$2),C29))))</f>
        <v>180.418317054222</v>
      </c>
      <c r="D33" s="4">
        <f t="shared" ref="D33:AH33" si="27">(1+SQRT(SUMSQ((D28-$E$2),D29)/(SUMSQ((D28+$E$2),D29))))/(1-SQRT(SUMSQ((D28-$E$2),D29)/(SUMSQ((D28+$E$2),D29))))</f>
        <v>193.89664511567793</v>
      </c>
      <c r="E33" s="4">
        <f t="shared" si="27"/>
        <v>231.66614135703665</v>
      </c>
      <c r="F33" s="4">
        <f t="shared" si="27"/>
        <v>291.32696088372836</v>
      </c>
      <c r="G33" s="4">
        <f t="shared" si="27"/>
        <v>371.53746025628033</v>
      </c>
      <c r="H33" s="14">
        <f t="shared" si="27"/>
        <v>469.00471187374973</v>
      </c>
      <c r="I33" s="4">
        <f t="shared" si="27"/>
        <v>63.861015804683461</v>
      </c>
      <c r="J33" s="4">
        <f t="shared" si="27"/>
        <v>52.551663930960579</v>
      </c>
      <c r="K33" s="4">
        <f t="shared" si="27"/>
        <v>48.009294332362359</v>
      </c>
      <c r="L33" s="4">
        <f t="shared" si="27"/>
        <v>49.82482449952159</v>
      </c>
      <c r="M33" s="4">
        <f t="shared" si="27"/>
        <v>57.867105910498921</v>
      </c>
      <c r="N33" s="4">
        <f t="shared" si="27"/>
        <v>64.07093577886998</v>
      </c>
      <c r="O33" s="14">
        <f t="shared" si="27"/>
        <v>81.001147775613347</v>
      </c>
      <c r="P33" s="4">
        <f t="shared" si="27"/>
        <v>37.384701131160796</v>
      </c>
      <c r="Q33" s="4">
        <f t="shared" si="27"/>
        <v>30.943492688349348</v>
      </c>
      <c r="R33" s="4">
        <f t="shared" si="27"/>
        <v>27.051628637382812</v>
      </c>
      <c r="S33" s="4">
        <f t="shared" si="27"/>
        <v>25.520259746776013</v>
      </c>
      <c r="T33" s="4">
        <f t="shared" si="27"/>
        <v>26.31583586250559</v>
      </c>
      <c r="U33" s="4">
        <f t="shared" si="27"/>
        <v>29.347232668939743</v>
      </c>
      <c r="V33" s="4">
        <f t="shared" si="27"/>
        <v>31.675730391430722</v>
      </c>
      <c r="W33" s="14">
        <f t="shared" si="27"/>
        <v>37.885386497399907</v>
      </c>
      <c r="X33" s="4">
        <f t="shared" si="27"/>
        <v>28.364469427055479</v>
      </c>
      <c r="Y33" s="4">
        <f t="shared" si="27"/>
        <v>23.179390187562298</v>
      </c>
      <c r="Z33" s="4">
        <f t="shared" si="27"/>
        <v>19.375177825347791</v>
      </c>
      <c r="AA33" s="4">
        <f t="shared" si="27"/>
        <v>16.854236673474709</v>
      </c>
      <c r="AB33" s="4">
        <f t="shared" si="27"/>
        <v>15.621103350482024</v>
      </c>
      <c r="AC33" s="4">
        <f t="shared" si="27"/>
        <v>15.631259226092137</v>
      </c>
      <c r="AD33" s="4">
        <f t="shared" si="27"/>
        <v>16.841808002779228</v>
      </c>
      <c r="AE33" s="4">
        <f t="shared" si="27"/>
        <v>39.368399540603029</v>
      </c>
      <c r="AF33" s="4">
        <f t="shared" si="27"/>
        <v>84.974482922483432</v>
      </c>
      <c r="AG33" s="4">
        <f t="shared" si="27"/>
        <v>108.22069272712817</v>
      </c>
      <c r="AH33" s="14">
        <f t="shared" si="27"/>
        <v>120.60411127783937</v>
      </c>
    </row>
    <row r="34" spans="1:34" x14ac:dyDescent="0.55000000000000004">
      <c r="A34" s="9">
        <f t="shared" si="25"/>
        <v>1.3966499999999999</v>
      </c>
      <c r="B34" t="s">
        <v>8</v>
      </c>
      <c r="C34" s="23">
        <f>(1+SQRT(SUMSQ((C28-$F$2),C29)/(SUMSQ((C28+$F$2),C29))))/(1-SQRT(SUMSQ((C28-$F$2),C29)/(SUMSQ((C28+$F$2),C29))))</f>
        <v>135.35079738099003</v>
      </c>
      <c r="D34" s="4">
        <f t="shared" ref="D34:AH34" si="28">(1+SQRT(SUMSQ((D28-$F$2),D29)/(SUMSQ((D28+$F$2),D29))))/(1-SQRT(SUMSQ((D28-$F$2),D29)/(SUMSQ((D28+$F$2),D29))))</f>
        <v>145.457553822797</v>
      </c>
      <c r="E34" s="4">
        <f t="shared" si="28"/>
        <v>173.78867641705114</v>
      </c>
      <c r="F34" s="4">
        <f t="shared" si="28"/>
        <v>218.54374093162642</v>
      </c>
      <c r="G34" s="4">
        <f t="shared" si="28"/>
        <v>278.71646959942603</v>
      </c>
      <c r="H34" s="14">
        <f t="shared" si="28"/>
        <v>351.83692198302015</v>
      </c>
      <c r="I34" s="4">
        <f t="shared" si="28"/>
        <v>47.975711461142801</v>
      </c>
      <c r="J34" s="4">
        <f t="shared" si="28"/>
        <v>39.471911035170628</v>
      </c>
      <c r="K34" s="4">
        <f t="shared" si="28"/>
        <v>36.049709811090182</v>
      </c>
      <c r="L34" s="4">
        <f t="shared" si="28"/>
        <v>37.402597530418184</v>
      </c>
      <c r="M34" s="4">
        <f t="shared" si="28"/>
        <v>43.432096779970166</v>
      </c>
      <c r="N34" s="4">
        <f t="shared" si="28"/>
        <v>48.086080050715445</v>
      </c>
      <c r="O34" s="14">
        <f t="shared" si="28"/>
        <v>60.790043040607536</v>
      </c>
      <c r="P34" s="4">
        <f t="shared" si="28"/>
        <v>28.157939992037889</v>
      </c>
      <c r="Q34" s="4">
        <f t="shared" si="28"/>
        <v>23.298792515698945</v>
      </c>
      <c r="R34" s="4">
        <f t="shared" si="28"/>
        <v>20.356737228114326</v>
      </c>
      <c r="S34" s="4">
        <f t="shared" si="28"/>
        <v>19.190586586230996</v>
      </c>
      <c r="T34" s="4">
        <f t="shared" si="28"/>
        <v>19.775975984810998</v>
      </c>
      <c r="U34" s="4">
        <f t="shared" si="28"/>
        <v>22.044221931087073</v>
      </c>
      <c r="V34" s="4">
        <f t="shared" si="28"/>
        <v>23.789896393137486</v>
      </c>
      <c r="W34" s="14">
        <f t="shared" si="28"/>
        <v>28.449142656440831</v>
      </c>
      <c r="X34" s="4">
        <f t="shared" si="28"/>
        <v>21.45732294659221</v>
      </c>
      <c r="Y34" s="4">
        <f t="shared" si="28"/>
        <v>17.5314408128264</v>
      </c>
      <c r="Z34" s="4">
        <f t="shared" si="28"/>
        <v>14.644928913215507</v>
      </c>
      <c r="AA34" s="4">
        <f t="shared" si="28"/>
        <v>12.724937781033105</v>
      </c>
      <c r="AB34" s="4">
        <f t="shared" si="28"/>
        <v>11.776518333217149</v>
      </c>
      <c r="AC34" s="4">
        <f t="shared" si="28"/>
        <v>11.767348039267386</v>
      </c>
      <c r="AD34" s="4">
        <f t="shared" si="28"/>
        <v>12.665152564992196</v>
      </c>
      <c r="AE34" s="4">
        <f t="shared" si="28"/>
        <v>29.577461909569596</v>
      </c>
      <c r="AF34" s="4">
        <f t="shared" si="28"/>
        <v>63.888768593108736</v>
      </c>
      <c r="AG34" s="4">
        <f t="shared" si="28"/>
        <v>81.391692574219434</v>
      </c>
      <c r="AH34" s="14">
        <f t="shared" si="28"/>
        <v>90.718545728090007</v>
      </c>
    </row>
    <row r="35" spans="1:34" x14ac:dyDescent="0.55000000000000004">
      <c r="A35" s="9">
        <f t="shared" si="25"/>
        <v>1.3966499999999999</v>
      </c>
      <c r="B35" t="s">
        <v>9</v>
      </c>
      <c r="C35" s="24">
        <f>(1+SQRT(SUMSQ((C28-$G$2),C29)/(SUMSQ((C28+$G$2),C29))))/(1-SQRT(SUMSQ((C28-$G$2),C29)/(SUMSQ((C28+$G$2),C29))))</f>
        <v>90.304461112187113</v>
      </c>
      <c r="D35" s="25">
        <f t="shared" ref="D35:AH35" si="29">(1+SQRT(SUMSQ((D28-$G$2),D29)/(SUMSQ((D28+$G$2),D29))))/(1-SQRT(SUMSQ((D28-$G$2),D29)/(SUMSQ((D28+$G$2),D29))))</f>
        <v>97.038507844980955</v>
      </c>
      <c r="E35" s="25">
        <f t="shared" si="29"/>
        <v>115.93354157399138</v>
      </c>
      <c r="F35" s="25">
        <f t="shared" si="29"/>
        <v>145.78825010993472</v>
      </c>
      <c r="G35" s="25">
        <f t="shared" si="29"/>
        <v>185.93169550940186</v>
      </c>
      <c r="H35" s="26">
        <f t="shared" si="29"/>
        <v>234.71678458555905</v>
      </c>
      <c r="I35" s="25">
        <f t="shared" si="29"/>
        <v>32.136203597388622</v>
      </c>
      <c r="J35" s="25">
        <f t="shared" si="29"/>
        <v>26.425513623245205</v>
      </c>
      <c r="K35" s="25">
        <f t="shared" si="29"/>
        <v>24.114652981955345</v>
      </c>
      <c r="L35" s="25">
        <f t="shared" si="29"/>
        <v>24.99986512492994</v>
      </c>
      <c r="M35" s="25">
        <f t="shared" si="29"/>
        <v>29.015294450391572</v>
      </c>
      <c r="N35" s="25">
        <f t="shared" si="29"/>
        <v>32.12005749383836</v>
      </c>
      <c r="O35" s="26">
        <f t="shared" si="29"/>
        <v>40.601362149732644</v>
      </c>
      <c r="P35" s="25">
        <f t="shared" si="29"/>
        <v>18.999892516986787</v>
      </c>
      <c r="Q35" s="25">
        <f t="shared" si="29"/>
        <v>15.706724559348878</v>
      </c>
      <c r="R35" s="25">
        <f t="shared" si="29"/>
        <v>13.701235074373015</v>
      </c>
      <c r="S35" s="25">
        <f t="shared" si="29"/>
        <v>12.890146420468481</v>
      </c>
      <c r="T35" s="25">
        <f t="shared" si="29"/>
        <v>13.258778995371671</v>
      </c>
      <c r="U35" s="25">
        <f t="shared" si="29"/>
        <v>14.760747171890594</v>
      </c>
      <c r="V35" s="25">
        <f t="shared" si="29"/>
        <v>15.923163519558685</v>
      </c>
      <c r="W35" s="26">
        <f t="shared" si="29"/>
        <v>19.033096630377539</v>
      </c>
      <c r="X35" s="25">
        <f t="shared" si="29"/>
        <v>14.656548178204961</v>
      </c>
      <c r="Y35" s="25">
        <f t="shared" si="29"/>
        <v>11.968927728780587</v>
      </c>
      <c r="Z35" s="25">
        <f t="shared" si="29"/>
        <v>9.9812279667987092</v>
      </c>
      <c r="AA35" s="25">
        <f t="shared" si="29"/>
        <v>8.6454371812715252</v>
      </c>
      <c r="AB35" s="25">
        <f t="shared" si="29"/>
        <v>7.9680127903062656</v>
      </c>
      <c r="AC35" s="25">
        <f t="shared" si="29"/>
        <v>7.9295443759665902</v>
      </c>
      <c r="AD35" s="25">
        <f t="shared" si="29"/>
        <v>8.5084886248311946</v>
      </c>
      <c r="AE35" s="25">
        <f t="shared" si="29"/>
        <v>19.815946967942754</v>
      </c>
      <c r="AF35" s="25">
        <f t="shared" si="29"/>
        <v>42.893409641629603</v>
      </c>
      <c r="AG35" s="25">
        <f t="shared" si="29"/>
        <v>54.692042673930466</v>
      </c>
      <c r="AH35" s="26">
        <f t="shared" si="29"/>
        <v>60.984775363853387</v>
      </c>
    </row>
    <row r="36" spans="1:34" x14ac:dyDescent="0.55000000000000004">
      <c r="A36" s="8">
        <v>4</v>
      </c>
      <c r="B36" s="5" t="s">
        <v>2</v>
      </c>
      <c r="C36" s="2">
        <v>2088.7840000000001</v>
      </c>
      <c r="D36">
        <v>2334.116</v>
      </c>
      <c r="E36">
        <v>2259.6350000000002</v>
      </c>
      <c r="F36">
        <v>1934.8920000000001</v>
      </c>
      <c r="G36">
        <v>1534.414</v>
      </c>
      <c r="H36" s="1">
        <v>1183.0519999999999</v>
      </c>
      <c r="I36">
        <v>830.25030000000004</v>
      </c>
      <c r="J36">
        <v>1064.3489999999999</v>
      </c>
      <c r="K36">
        <v>1361.165</v>
      </c>
      <c r="L36">
        <v>1706.6969999999999</v>
      </c>
      <c r="M36">
        <v>2017.646</v>
      </c>
      <c r="N36">
        <v>2113.029</v>
      </c>
      <c r="O36" s="1">
        <v>2113.252</v>
      </c>
      <c r="P36">
        <v>529.63530000000003</v>
      </c>
      <c r="Q36">
        <v>642.41250000000002</v>
      </c>
      <c r="R36">
        <v>784.15989999999999</v>
      </c>
      <c r="S36">
        <v>963.07100000000003</v>
      </c>
      <c r="T36">
        <v>1178.1089999999999</v>
      </c>
      <c r="U36">
        <v>1413.9459999999999</v>
      </c>
      <c r="V36">
        <v>1528.4749999999999</v>
      </c>
      <c r="W36" s="1">
        <v>1710.62</v>
      </c>
      <c r="X36">
        <v>343.86419999999998</v>
      </c>
      <c r="Y36">
        <v>402.1635</v>
      </c>
      <c r="Z36">
        <v>474.27409999999998</v>
      </c>
      <c r="AA36">
        <v>565.35829999999999</v>
      </c>
      <c r="AB36">
        <v>679.38810000000001</v>
      </c>
      <c r="AC36">
        <v>820.53390000000002</v>
      </c>
      <c r="AD36">
        <v>991.56610000000001</v>
      </c>
      <c r="AE36">
        <v>1607.973</v>
      </c>
      <c r="AF36">
        <v>737.22640000000001</v>
      </c>
      <c r="AG36">
        <v>510.05180000000001</v>
      </c>
      <c r="AH36" s="1">
        <v>430.02699999999999</v>
      </c>
    </row>
    <row r="37" spans="1:34" x14ac:dyDescent="0.55000000000000004">
      <c r="A37" s="9">
        <f>A36</f>
        <v>4</v>
      </c>
      <c r="B37" t="s">
        <v>3</v>
      </c>
      <c r="C37" s="2">
        <v>-5135.4080000000004</v>
      </c>
      <c r="D37">
        <v>-5608.37</v>
      </c>
      <c r="E37">
        <v>-6129.0720000000001</v>
      </c>
      <c r="F37">
        <v>-6495.4870000000001</v>
      </c>
      <c r="G37">
        <v>-6639.8919999999998</v>
      </c>
      <c r="H37" s="1">
        <v>-6617.3010000000004</v>
      </c>
      <c r="I37">
        <v>-1907.5429999999999</v>
      </c>
      <c r="J37">
        <v>-1852.597</v>
      </c>
      <c r="K37">
        <v>-1865.52</v>
      </c>
      <c r="L37">
        <v>-2006.5509999999999</v>
      </c>
      <c r="M37">
        <v>-2335.48</v>
      </c>
      <c r="N37">
        <v>-2564.8510000000001</v>
      </c>
      <c r="O37" s="1">
        <v>-3080.8670000000002</v>
      </c>
      <c r="P37">
        <v>-1156.623</v>
      </c>
      <c r="Q37">
        <v>-1100.752</v>
      </c>
      <c r="R37">
        <v>-1057.6659999999999</v>
      </c>
      <c r="S37">
        <v>-1040.0219999999999</v>
      </c>
      <c r="T37">
        <v>-1070.9570000000001</v>
      </c>
      <c r="U37">
        <v>-1180.367</v>
      </c>
      <c r="V37">
        <v>-1273.385</v>
      </c>
      <c r="W37" s="1">
        <v>-1539.2249999999999</v>
      </c>
      <c r="X37">
        <v>-824.12090000000001</v>
      </c>
      <c r="Y37">
        <v>-774.64250000000004</v>
      </c>
      <c r="Z37">
        <v>-725.32780000000002</v>
      </c>
      <c r="AA37">
        <v>-678.05110000000002</v>
      </c>
      <c r="AB37">
        <v>-638.36710000000005</v>
      </c>
      <c r="AC37">
        <v>-614.976</v>
      </c>
      <c r="AD37">
        <v>-621.82029999999997</v>
      </c>
      <c r="AE37">
        <v>-1610.556</v>
      </c>
      <c r="AF37">
        <v>-2135.5120000000002</v>
      </c>
      <c r="AG37">
        <v>-2056.806</v>
      </c>
      <c r="AH37" s="1">
        <v>-2007.893</v>
      </c>
    </row>
    <row r="38" spans="1:34" x14ac:dyDescent="0.55000000000000004">
      <c r="A38" s="36">
        <f>A37/180</f>
        <v>2.2222222222222223E-2</v>
      </c>
      <c r="B38" t="s">
        <v>4</v>
      </c>
      <c r="C38" s="20">
        <f t="shared" ref="C38" si="30">SQRT(SUMSQ(C36,C37))</f>
        <v>5543.9547188915603</v>
      </c>
      <c r="D38" s="21">
        <f t="shared" ref="D38:AH38" si="31">SQRT(SUMSQ(D36,D37))</f>
        <v>6074.6943592542993</v>
      </c>
      <c r="E38" s="21">
        <f t="shared" si="31"/>
        <v>6532.340615308497</v>
      </c>
      <c r="F38" s="21">
        <f t="shared" si="31"/>
        <v>6777.5481126166123</v>
      </c>
      <c r="G38" s="21">
        <f t="shared" si="31"/>
        <v>6814.8801966769743</v>
      </c>
      <c r="H38" s="22">
        <f t="shared" si="31"/>
        <v>6722.2231857700917</v>
      </c>
      <c r="I38" s="21">
        <f t="shared" si="31"/>
        <v>2080.393197811195</v>
      </c>
      <c r="J38" s="21">
        <f t="shared" si="31"/>
        <v>2136.5753996079798</v>
      </c>
      <c r="K38" s="21">
        <f t="shared" si="31"/>
        <v>2309.3148394329</v>
      </c>
      <c r="L38" s="21">
        <f t="shared" si="31"/>
        <v>2634.2098559928741</v>
      </c>
      <c r="M38" s="21">
        <f t="shared" si="31"/>
        <v>3086.3185531820918</v>
      </c>
      <c r="N38" s="21">
        <f t="shared" si="31"/>
        <v>3323.1539547607481</v>
      </c>
      <c r="O38" s="22">
        <f t="shared" si="31"/>
        <v>3735.9838713775252</v>
      </c>
      <c r="P38" s="21">
        <f t="shared" si="31"/>
        <v>1272.1204011944349</v>
      </c>
      <c r="Q38" s="21">
        <f t="shared" si="31"/>
        <v>1274.4994255237034</v>
      </c>
      <c r="R38" s="21">
        <f t="shared" si="31"/>
        <v>1316.6488204240377</v>
      </c>
      <c r="S38" s="21">
        <f t="shared" si="31"/>
        <v>1417.4454174764544</v>
      </c>
      <c r="T38" s="21">
        <f t="shared" si="31"/>
        <v>1592.1336978187478</v>
      </c>
      <c r="U38" s="21">
        <f t="shared" si="31"/>
        <v>1841.8766369127438</v>
      </c>
      <c r="V38" s="21">
        <f t="shared" si="31"/>
        <v>1989.4082496687299</v>
      </c>
      <c r="W38" s="22">
        <f t="shared" si="31"/>
        <v>2301.1810847964571</v>
      </c>
      <c r="X38" s="21">
        <f t="shared" si="31"/>
        <v>892.98255630132553</v>
      </c>
      <c r="Y38" s="21">
        <f t="shared" si="31"/>
        <v>872.81526312187054</v>
      </c>
      <c r="Z38" s="21">
        <f t="shared" si="31"/>
        <v>866.623528057974</v>
      </c>
      <c r="AA38" s="21">
        <f t="shared" si="31"/>
        <v>882.8268808719522</v>
      </c>
      <c r="AB38" s="21">
        <f t="shared" si="31"/>
        <v>932.24500255245141</v>
      </c>
      <c r="AC38" s="21">
        <f t="shared" si="31"/>
        <v>1025.4127762151249</v>
      </c>
      <c r="AD38" s="21">
        <f t="shared" si="31"/>
        <v>1170.4118147734582</v>
      </c>
      <c r="AE38" s="21">
        <f t="shared" si="31"/>
        <v>2275.8444142482585</v>
      </c>
      <c r="AF38" s="21">
        <f t="shared" si="31"/>
        <v>2259.1844251855491</v>
      </c>
      <c r="AG38" s="21">
        <f t="shared" si="31"/>
        <v>2119.104471308397</v>
      </c>
      <c r="AH38" s="22">
        <f t="shared" si="31"/>
        <v>2053.4258009916016</v>
      </c>
    </row>
    <row r="39" spans="1:34" x14ac:dyDescent="0.55000000000000004">
      <c r="A39" s="9">
        <v>1.9553100000000001</v>
      </c>
      <c r="B39" t="s">
        <v>5</v>
      </c>
      <c r="C39" s="23">
        <f>(1+SQRT(SUMSQ((C36-$C$2),C37)/(SUMSQ((C36+$C$2),C37))))/(1-SQRT(SUMSQ((C36-$C$2),C37)/(SUMSQ((C36+$C$2),C37))))</f>
        <v>294.31074792626418</v>
      </c>
      <c r="D39" s="4">
        <f t="shared" ref="D39:AH39" si="32">(1+SQRT(SUMSQ((D36-$C$2),D37)/(SUMSQ((D36+$C$2),D37))))/(1-SQRT(SUMSQ((D36-$C$2),D37)/(SUMSQ((D36+$C$2),D37))))</f>
        <v>316.21429686007201</v>
      </c>
      <c r="E39" s="4">
        <f t="shared" si="32"/>
        <v>377.70414059584061</v>
      </c>
      <c r="F39" s="4">
        <f t="shared" si="32"/>
        <v>474.83223532921079</v>
      </c>
      <c r="G39" s="4">
        <f t="shared" si="32"/>
        <v>605.37723669110062</v>
      </c>
      <c r="H39" s="14">
        <f t="shared" si="32"/>
        <v>763.96823015751954</v>
      </c>
      <c r="I39" s="4">
        <f t="shared" si="32"/>
        <v>104.30921571417649</v>
      </c>
      <c r="J39" s="4">
        <f t="shared" si="32"/>
        <v>85.814602047834825</v>
      </c>
      <c r="K39" s="4">
        <f t="shared" si="32"/>
        <v>78.382367198937558</v>
      </c>
      <c r="L39" s="4">
        <f t="shared" si="32"/>
        <v>81.332683634568937</v>
      </c>
      <c r="M39" s="4">
        <f t="shared" si="32"/>
        <v>94.434741638886976</v>
      </c>
      <c r="N39" s="4">
        <f t="shared" si="32"/>
        <v>104.54036909852755</v>
      </c>
      <c r="O39" s="14">
        <f t="shared" si="32"/>
        <v>132.11179443171525</v>
      </c>
      <c r="P39" s="4">
        <f t="shared" si="32"/>
        <v>61.187670812983725</v>
      </c>
      <c r="Q39" s="4">
        <f t="shared" si="32"/>
        <v>50.628353159411589</v>
      </c>
      <c r="R39" s="4">
        <f t="shared" si="32"/>
        <v>44.255723214766171</v>
      </c>
      <c r="S39" s="4">
        <f t="shared" si="32"/>
        <v>41.751816496643137</v>
      </c>
      <c r="T39" s="4">
        <f t="shared" si="32"/>
        <v>43.052408310872615</v>
      </c>
      <c r="U39" s="4">
        <f t="shared" si="32"/>
        <v>48.000937998620486</v>
      </c>
      <c r="V39" s="4">
        <f t="shared" si="32"/>
        <v>51.800256192318422</v>
      </c>
      <c r="W39" s="14">
        <f t="shared" si="32"/>
        <v>61.925538038340704</v>
      </c>
      <c r="X39" s="4">
        <f t="shared" si="32"/>
        <v>46.503714486146045</v>
      </c>
      <c r="Y39" s="4">
        <f t="shared" si="32"/>
        <v>37.983411718882813</v>
      </c>
      <c r="Z39" s="4">
        <f t="shared" si="32"/>
        <v>31.744905791042527</v>
      </c>
      <c r="AA39" s="4">
        <f t="shared" si="32"/>
        <v>27.623543324243919</v>
      </c>
      <c r="AB39" s="4">
        <f t="shared" si="32"/>
        <v>25.618782187333274</v>
      </c>
      <c r="AC39" s="4">
        <f t="shared" si="32"/>
        <v>25.650906973951756</v>
      </c>
      <c r="AD39" s="4">
        <f t="shared" si="32"/>
        <v>27.644559373007247</v>
      </c>
      <c r="AE39" s="4">
        <f t="shared" si="32"/>
        <v>64.437899217038421</v>
      </c>
      <c r="AF39" s="4">
        <f t="shared" si="32"/>
        <v>138.52320440150035</v>
      </c>
      <c r="AG39" s="4">
        <f t="shared" si="32"/>
        <v>176.17657675043753</v>
      </c>
      <c r="AH39" s="14">
        <f t="shared" si="32"/>
        <v>196.21781614589847</v>
      </c>
    </row>
    <row r="40" spans="1:34" x14ac:dyDescent="0.55000000000000004">
      <c r="A40" s="9">
        <f t="shared" ref="A40:A43" si="33">A39</f>
        <v>1.9553100000000001</v>
      </c>
      <c r="B40" t="s">
        <v>6</v>
      </c>
      <c r="C40" s="23">
        <f>(1+SQRT(SUMSQ((C36-$D$2),C37)/(SUMSQ((C36+$D$2),C37))))/(1-SQRT(SUMSQ((C36-$D$2),C37)/(SUMSQ((C36+$D$2),C37))))</f>
        <v>147.18618479009413</v>
      </c>
      <c r="D40" s="4">
        <f t="shared" ref="D40:AH40" si="34">(1+SQRT(SUMSQ((D36-$D$2),D37)/(SUMSQ((D36+$D$2),D37))))/(1-SQRT(SUMSQ((D36-$D$2),D37)/(SUMSQ((D36+$D$2),D37))))</f>
        <v>158.13453798611047</v>
      </c>
      <c r="E40" s="4">
        <f t="shared" si="34"/>
        <v>188.88129095599325</v>
      </c>
      <c r="F40" s="4">
        <f t="shared" si="34"/>
        <v>237.45172113906534</v>
      </c>
      <c r="G40" s="4">
        <f t="shared" si="34"/>
        <v>302.73501965275659</v>
      </c>
      <c r="H40" s="14">
        <f t="shared" si="34"/>
        <v>382.04554742100106</v>
      </c>
      <c r="I40" s="4">
        <f t="shared" si="34"/>
        <v>52.230589632954782</v>
      </c>
      <c r="J40" s="4">
        <f t="shared" si="34"/>
        <v>42.960315850430483</v>
      </c>
      <c r="K40" s="4">
        <f t="shared" si="34"/>
        <v>39.227169909534524</v>
      </c>
      <c r="L40" s="4">
        <f t="shared" si="34"/>
        <v>40.691858998667719</v>
      </c>
      <c r="M40" s="4">
        <f t="shared" si="34"/>
        <v>47.238668414232151</v>
      </c>
      <c r="N40" s="4">
        <f t="shared" si="34"/>
        <v>52.291337834740233</v>
      </c>
      <c r="O40" s="14">
        <f t="shared" si="34"/>
        <v>66.080039051195897</v>
      </c>
      <c r="P40" s="4">
        <f t="shared" si="34"/>
        <v>30.711052295455918</v>
      </c>
      <c r="Q40" s="4">
        <f t="shared" si="34"/>
        <v>25.401432026527349</v>
      </c>
      <c r="R40" s="4">
        <f t="shared" si="34"/>
        <v>22.189737461581498</v>
      </c>
      <c r="S40" s="4">
        <f t="shared" si="34"/>
        <v>20.917953830414497</v>
      </c>
      <c r="T40" s="4">
        <f t="shared" si="34"/>
        <v>21.555086487502933</v>
      </c>
      <c r="U40" s="4">
        <f t="shared" si="34"/>
        <v>24.022300520071646</v>
      </c>
      <c r="V40" s="4">
        <f t="shared" si="34"/>
        <v>25.920269227887665</v>
      </c>
      <c r="W40" s="14">
        <f t="shared" si="34"/>
        <v>30.982410606856103</v>
      </c>
      <c r="X40" s="4">
        <f t="shared" si="34"/>
        <v>23.438052770258142</v>
      </c>
      <c r="Y40" s="4">
        <f t="shared" si="34"/>
        <v>19.139111787005803</v>
      </c>
      <c r="Z40" s="4">
        <f t="shared" si="34"/>
        <v>15.983776419025281</v>
      </c>
      <c r="AA40" s="4">
        <f t="shared" si="34"/>
        <v>13.890539957948423</v>
      </c>
      <c r="AB40" s="4">
        <f t="shared" si="34"/>
        <v>12.861550355754447</v>
      </c>
      <c r="AC40" s="4">
        <f t="shared" si="34"/>
        <v>12.858580796790426</v>
      </c>
      <c r="AD40" s="4">
        <f t="shared" si="34"/>
        <v>13.843769690468708</v>
      </c>
      <c r="AE40" s="4">
        <f t="shared" si="34"/>
        <v>32.242336469480961</v>
      </c>
      <c r="AF40" s="4">
        <f t="shared" si="34"/>
        <v>69.352525275038559</v>
      </c>
      <c r="AG40" s="4">
        <f t="shared" si="34"/>
        <v>88.226835905582789</v>
      </c>
      <c r="AH40" s="14">
        <f t="shared" si="34"/>
        <v>98.275688458438026</v>
      </c>
    </row>
    <row r="41" spans="1:34" x14ac:dyDescent="0.55000000000000004">
      <c r="A41" s="9">
        <f t="shared" si="33"/>
        <v>1.9553100000000001</v>
      </c>
      <c r="B41" t="s">
        <v>7</v>
      </c>
      <c r="C41" s="23">
        <f>(1+SQRT(SUMSQ((C36-$E$2),C37)/(SUMSQ((C36+$E$2),C37))))/(1-SQRT(SUMSQ((C36-$E$2),C37)/(SUMSQ((C36+$E$2),C37))))</f>
        <v>98.158360605084823</v>
      </c>
      <c r="D41" s="4">
        <f t="shared" ref="D41:AH41" si="35">(1+SQRT(SUMSQ((D36-$E$2),D37)/(SUMSQ((D36+$E$2),D37))))/(1-SQRT(SUMSQ((D36-$E$2),D37)/(SUMSQ((D36+$E$2),D37))))</f>
        <v>105.45346059752386</v>
      </c>
      <c r="E41" s="4">
        <f t="shared" si="35"/>
        <v>125.95332985485798</v>
      </c>
      <c r="F41" s="4">
        <f t="shared" si="35"/>
        <v>158.34070824497698</v>
      </c>
      <c r="G41" s="4">
        <f t="shared" si="35"/>
        <v>201.87490456796999</v>
      </c>
      <c r="H41" s="14">
        <f t="shared" si="35"/>
        <v>254.76529070705982</v>
      </c>
      <c r="I41" s="4">
        <f t="shared" si="35"/>
        <v>34.904879048841472</v>
      </c>
      <c r="J41" s="4">
        <f t="shared" si="35"/>
        <v>28.699179683577643</v>
      </c>
      <c r="K41" s="4">
        <f t="shared" si="35"/>
        <v>26.191483345603878</v>
      </c>
      <c r="L41" s="4">
        <f t="shared" si="35"/>
        <v>27.15629267203056</v>
      </c>
      <c r="M41" s="4">
        <f t="shared" si="35"/>
        <v>31.51613081506623</v>
      </c>
      <c r="N41" s="4">
        <f t="shared" si="35"/>
        <v>34.884412731767902</v>
      </c>
      <c r="O41" s="14">
        <f t="shared" si="35"/>
        <v>44.080195912489408</v>
      </c>
      <c r="P41" s="4">
        <f t="shared" si="35"/>
        <v>20.604550579763679</v>
      </c>
      <c r="Q41" s="4">
        <f t="shared" si="35"/>
        <v>17.031538005905706</v>
      </c>
      <c r="R41" s="4">
        <f t="shared" si="35"/>
        <v>14.862188226079503</v>
      </c>
      <c r="S41" s="4">
        <f t="shared" si="35"/>
        <v>13.992233638290775</v>
      </c>
      <c r="T41" s="4">
        <f t="shared" si="35"/>
        <v>14.402287576610824</v>
      </c>
      <c r="U41" s="4">
        <f t="shared" si="35"/>
        <v>16.039208503789638</v>
      </c>
      <c r="V41" s="4">
        <f t="shared" si="35"/>
        <v>17.302625258137386</v>
      </c>
      <c r="W41" s="14">
        <f t="shared" si="35"/>
        <v>20.676809910673377</v>
      </c>
      <c r="X41" s="4">
        <f t="shared" si="35"/>
        <v>15.832996781293311</v>
      </c>
      <c r="Y41" s="4">
        <f t="shared" si="35"/>
        <v>12.924078158463608</v>
      </c>
      <c r="Z41" s="4">
        <f t="shared" si="35"/>
        <v>10.780507002617634</v>
      </c>
      <c r="AA41" s="4">
        <f t="shared" si="35"/>
        <v>9.3487876765126252</v>
      </c>
      <c r="AB41" s="4">
        <f t="shared" si="35"/>
        <v>8.6330261442933267</v>
      </c>
      <c r="AC41" s="4">
        <f t="shared" si="35"/>
        <v>8.6096443254967383</v>
      </c>
      <c r="AD41" s="4">
        <f t="shared" si="35"/>
        <v>9.2533089207317154</v>
      </c>
      <c r="AE41" s="4">
        <f t="shared" si="35"/>
        <v>21.520926408973715</v>
      </c>
      <c r="AF41" s="4">
        <f t="shared" si="35"/>
        <v>46.336084406201962</v>
      </c>
      <c r="AG41" s="4">
        <f t="shared" si="35"/>
        <v>58.971871745028679</v>
      </c>
      <c r="AH41" s="14">
        <f t="shared" si="35"/>
        <v>65.702475431618609</v>
      </c>
    </row>
    <row r="42" spans="1:34" x14ac:dyDescent="0.55000000000000004">
      <c r="A42" s="9">
        <f t="shared" si="33"/>
        <v>1.9553100000000001</v>
      </c>
      <c r="B42" t="s">
        <v>8</v>
      </c>
      <c r="C42" s="23">
        <f>(1+SQRT(SUMSQ((C36-$F$2),C37)/(SUMSQ((C36+$F$2),C37))))/(1-SQRT(SUMSQ((C36-$F$2),C37)/(SUMSQ((C36+$F$2),C37))))</f>
        <v>73.654724707973671</v>
      </c>
      <c r="D42" s="4">
        <f t="shared" ref="D42:AH42" si="36">(1+SQRT(SUMSQ((D36-$F$2),D37)/(SUMSQ((D36+$F$2),D37))))/(1-SQRT(SUMSQ((D36-$F$2),D37)/(SUMSQ((D36+$F$2),D37))))</f>
        <v>79.122056315075341</v>
      </c>
      <c r="E42" s="4">
        <f t="shared" si="36"/>
        <v>94.499092933612914</v>
      </c>
      <c r="F42" s="4">
        <f t="shared" si="36"/>
        <v>118.79707225161678</v>
      </c>
      <c r="G42" s="4">
        <f t="shared" si="36"/>
        <v>151.46031623566705</v>
      </c>
      <c r="H42" s="14">
        <f t="shared" si="36"/>
        <v>191.14564154952353</v>
      </c>
      <c r="I42" s="4">
        <f t="shared" si="36"/>
        <v>26.267466251687296</v>
      </c>
      <c r="J42" s="4">
        <f t="shared" si="36"/>
        <v>21.586402331283477</v>
      </c>
      <c r="K42" s="4">
        <f t="shared" si="36"/>
        <v>19.685732730116474</v>
      </c>
      <c r="L42" s="4">
        <f t="shared" si="36"/>
        <v>20.397079405515804</v>
      </c>
      <c r="M42" s="4">
        <f t="shared" si="36"/>
        <v>23.662000965717535</v>
      </c>
      <c r="N42" s="4">
        <f t="shared" si="36"/>
        <v>26.188033491602525</v>
      </c>
      <c r="O42" s="14">
        <f t="shared" si="36"/>
        <v>33.088344634458366</v>
      </c>
      <c r="P42" s="4">
        <f t="shared" si="36"/>
        <v>15.590880623684054</v>
      </c>
      <c r="Q42" s="4">
        <f t="shared" si="36"/>
        <v>12.876232307209758</v>
      </c>
      <c r="R42" s="4">
        <f t="shared" si="36"/>
        <v>11.219559124538103</v>
      </c>
      <c r="S42" s="4">
        <f t="shared" si="36"/>
        <v>10.54378901791935</v>
      </c>
      <c r="T42" s="4">
        <f t="shared" si="36"/>
        <v>10.835775420194812</v>
      </c>
      <c r="U42" s="4">
        <f t="shared" si="36"/>
        <v>12.055097883474451</v>
      </c>
      <c r="V42" s="4">
        <f t="shared" si="36"/>
        <v>13.000642292483986</v>
      </c>
      <c r="W42" s="14">
        <f t="shared" si="36"/>
        <v>15.530642159738733</v>
      </c>
      <c r="X42" s="4">
        <f t="shared" si="36"/>
        <v>12.093891561274798</v>
      </c>
      <c r="Y42" s="4">
        <f t="shared" si="36"/>
        <v>9.8673183807002243</v>
      </c>
      <c r="Z42" s="4">
        <f t="shared" si="36"/>
        <v>8.2177549975501272</v>
      </c>
      <c r="AA42" s="4">
        <f t="shared" si="36"/>
        <v>7.1058551559555037</v>
      </c>
      <c r="AB42" s="4">
        <f t="shared" si="36"/>
        <v>6.5374733565254397</v>
      </c>
      <c r="AC42" s="4">
        <f t="shared" si="36"/>
        <v>6.4970671400139182</v>
      </c>
      <c r="AD42" s="4">
        <f t="shared" si="36"/>
        <v>6.9657177977630269</v>
      </c>
      <c r="AE42" s="4">
        <f t="shared" si="36"/>
        <v>16.168110799030831</v>
      </c>
      <c r="AF42" s="4">
        <f t="shared" si="36"/>
        <v>34.858249879515995</v>
      </c>
      <c r="AG42" s="4">
        <f t="shared" si="36"/>
        <v>44.390645671045299</v>
      </c>
      <c r="AH42" s="14">
        <f t="shared" si="36"/>
        <v>49.471533619818693</v>
      </c>
    </row>
    <row r="43" spans="1:34" x14ac:dyDescent="0.55000000000000004">
      <c r="A43" s="9">
        <f t="shared" si="33"/>
        <v>1.9553100000000001</v>
      </c>
      <c r="B43" t="s">
        <v>9</v>
      </c>
      <c r="C43" s="24">
        <f>(1+SQRT(SUMSQ((C36-$G$2),C37)/(SUMSQ((C36+$G$2),C37))))/(1-SQRT(SUMSQ((C36-$G$2),C37)/(SUMSQ((C36+$G$2),C37))))</f>
        <v>49.171655367368622</v>
      </c>
      <c r="D43" s="25">
        <f t="shared" ref="D43:AH43" si="37">(1+SQRT(SUMSQ((D36-$G$2),D37)/(SUMSQ((D36+$G$2),D37))))/(1-SQRT(SUMSQ((D36-$G$2),D37)/(SUMSQ((D36+$G$2),D37))))</f>
        <v>52.808931773577392</v>
      </c>
      <c r="E43" s="25">
        <f t="shared" si="37"/>
        <v>63.064351436572657</v>
      </c>
      <c r="F43" s="25">
        <f t="shared" si="37"/>
        <v>79.277183460441279</v>
      </c>
      <c r="G43" s="25">
        <f t="shared" si="37"/>
        <v>101.07667136968929</v>
      </c>
      <c r="H43" s="26">
        <f t="shared" si="37"/>
        <v>127.56695498471116</v>
      </c>
      <c r="I43" s="25">
        <f t="shared" si="37"/>
        <v>17.681209564841414</v>
      </c>
      <c r="J43" s="25">
        <f t="shared" si="37"/>
        <v>14.509488350350752</v>
      </c>
      <c r="K43" s="25">
        <f t="shared" si="37"/>
        <v>13.204399088842118</v>
      </c>
      <c r="L43" s="25">
        <f t="shared" si="37"/>
        <v>13.655159476612408</v>
      </c>
      <c r="M43" s="25">
        <f t="shared" si="37"/>
        <v>15.82224423340387</v>
      </c>
      <c r="N43" s="25">
        <f t="shared" si="37"/>
        <v>17.505898021264667</v>
      </c>
      <c r="O43" s="26">
        <f t="shared" si="37"/>
        <v>22.112688989641818</v>
      </c>
      <c r="P43" s="25">
        <f t="shared" si="37"/>
        <v>10.657532047044421</v>
      </c>
      <c r="Q43" s="25">
        <f t="shared" si="37"/>
        <v>8.7814926993465008</v>
      </c>
      <c r="R43" s="25">
        <f t="shared" si="37"/>
        <v>7.6204418225449455</v>
      </c>
      <c r="S43" s="25">
        <f t="shared" si="37"/>
        <v>7.1251302514348245</v>
      </c>
      <c r="T43" s="25">
        <f t="shared" si="37"/>
        <v>7.2896639873345732</v>
      </c>
      <c r="U43" s="25">
        <f t="shared" si="37"/>
        <v>8.086240122967963</v>
      </c>
      <c r="V43" s="25">
        <f t="shared" si="37"/>
        <v>8.7126397486832108</v>
      </c>
      <c r="W43" s="26">
        <f t="shared" si="37"/>
        <v>10.39794504384292</v>
      </c>
      <c r="X43" s="25">
        <f t="shared" si="37"/>
        <v>8.4845447217604946</v>
      </c>
      <c r="Y43" s="25">
        <f t="shared" si="37"/>
        <v>6.9155998878977636</v>
      </c>
      <c r="Z43" s="25">
        <f t="shared" si="37"/>
        <v>5.736727301951456</v>
      </c>
      <c r="AA43" s="25">
        <f t="shared" si="37"/>
        <v>4.9227144596663805</v>
      </c>
      <c r="AB43" s="25">
        <f t="shared" si="37"/>
        <v>4.4825218512927663</v>
      </c>
      <c r="AC43" s="25">
        <f t="shared" si="37"/>
        <v>4.4103699263925753</v>
      </c>
      <c r="AD43" s="25">
        <f t="shared" si="37"/>
        <v>4.6945918920601919</v>
      </c>
      <c r="AE43" s="25">
        <f t="shared" si="37"/>
        <v>10.831299099053698</v>
      </c>
      <c r="AF43" s="25">
        <f t="shared" si="37"/>
        <v>23.441371277953081</v>
      </c>
      <c r="AG43" s="25">
        <f t="shared" si="37"/>
        <v>29.902103693297192</v>
      </c>
      <c r="AH43" s="26">
        <f t="shared" si="37"/>
        <v>33.352087608930596</v>
      </c>
    </row>
    <row r="44" spans="1:34" x14ac:dyDescent="0.55000000000000004">
      <c r="A44" s="8">
        <v>5</v>
      </c>
      <c r="B44" s="5" t="s">
        <v>2</v>
      </c>
      <c r="C44" s="2">
        <v>1976.8109999999999</v>
      </c>
      <c r="D44">
        <v>2315.4209999999998</v>
      </c>
      <c r="E44">
        <v>2373.1559999999999</v>
      </c>
      <c r="F44">
        <v>2131.1219999999998</v>
      </c>
      <c r="G44">
        <v>1737.0740000000001</v>
      </c>
      <c r="H44" s="1">
        <v>1352.664</v>
      </c>
      <c r="I44">
        <v>706.39649999999995</v>
      </c>
      <c r="J44">
        <v>896.54049999999995</v>
      </c>
      <c r="K44">
        <v>1145.616</v>
      </c>
      <c r="L44">
        <v>1462.972</v>
      </c>
      <c r="M44">
        <v>1818.9269999999999</v>
      </c>
      <c r="N44">
        <v>1980.396</v>
      </c>
      <c r="O44" s="1">
        <v>2185.7750000000001</v>
      </c>
      <c r="P44">
        <v>439.53539999999998</v>
      </c>
      <c r="Q44">
        <v>525.51459999999997</v>
      </c>
      <c r="R44">
        <v>633.55079999999998</v>
      </c>
      <c r="S44">
        <v>771.91869999999994</v>
      </c>
      <c r="T44">
        <v>945.70370000000003</v>
      </c>
      <c r="U44">
        <v>1156.133</v>
      </c>
      <c r="V44">
        <v>1272.885</v>
      </c>
      <c r="W44" s="1">
        <v>1511.104</v>
      </c>
      <c r="X44">
        <v>283.07049999999998</v>
      </c>
      <c r="Y44">
        <v>325.76069999999999</v>
      </c>
      <c r="Z44">
        <v>377.81319999999999</v>
      </c>
      <c r="AA44">
        <v>442.83330000000001</v>
      </c>
      <c r="AB44">
        <v>523.83029999999997</v>
      </c>
      <c r="AC44">
        <v>624.83749999999998</v>
      </c>
      <c r="AD44">
        <v>750.91359999999997</v>
      </c>
      <c r="AE44">
        <v>1630.873</v>
      </c>
      <c r="AF44">
        <v>1031.902</v>
      </c>
      <c r="AG44">
        <v>706.39959999999996</v>
      </c>
      <c r="AH44" s="1">
        <v>587.5095</v>
      </c>
    </row>
    <row r="45" spans="1:34" x14ac:dyDescent="0.55000000000000004">
      <c r="A45" s="9">
        <f>A44</f>
        <v>5</v>
      </c>
      <c r="B45" t="s">
        <v>3</v>
      </c>
      <c r="C45" s="2">
        <v>-3810.1149999999998</v>
      </c>
      <c r="D45">
        <v>-4221.2849999999999</v>
      </c>
      <c r="E45">
        <v>-4768.4870000000001</v>
      </c>
      <c r="F45">
        <v>-5241.8779999999997</v>
      </c>
      <c r="G45">
        <v>-5499.6270000000004</v>
      </c>
      <c r="H45" s="1">
        <v>-5554.21</v>
      </c>
      <c r="I45">
        <v>-1356.8889999999999</v>
      </c>
      <c r="J45">
        <v>-1280.163</v>
      </c>
      <c r="K45">
        <v>-1239.953</v>
      </c>
      <c r="L45">
        <v>-1278.617</v>
      </c>
      <c r="M45">
        <v>-1462.616</v>
      </c>
      <c r="N45">
        <v>-1625.6559999999999</v>
      </c>
      <c r="O45" s="1">
        <v>-2091.6529999999998</v>
      </c>
      <c r="P45">
        <v>-815.51469999999995</v>
      </c>
      <c r="Q45">
        <v>-756.61450000000002</v>
      </c>
      <c r="R45">
        <v>-701.83219999999994</v>
      </c>
      <c r="S45">
        <v>-656.77110000000005</v>
      </c>
      <c r="T45">
        <v>-634.64200000000005</v>
      </c>
      <c r="U45">
        <v>-656.1404</v>
      </c>
      <c r="V45">
        <v>-691.96759999999995</v>
      </c>
      <c r="W45" s="1">
        <v>-832.94740000000002</v>
      </c>
      <c r="X45">
        <v>-585.23509999999999</v>
      </c>
      <c r="Y45">
        <v>-539.3546</v>
      </c>
      <c r="Z45">
        <v>-491.85149999999999</v>
      </c>
      <c r="AA45">
        <v>-442.85390000000001</v>
      </c>
      <c r="AB45">
        <v>-394.7251</v>
      </c>
      <c r="AC45">
        <v>-351.08920000000001</v>
      </c>
      <c r="AD45">
        <v>-318.06130000000002</v>
      </c>
      <c r="AE45">
        <v>-833.92870000000005</v>
      </c>
      <c r="AF45">
        <v>-1866.2929999999999</v>
      </c>
      <c r="AG45">
        <v>-1859.0160000000001</v>
      </c>
      <c r="AH45" s="1">
        <v>-1821.1130000000001</v>
      </c>
    </row>
    <row r="46" spans="1:34" x14ac:dyDescent="0.55000000000000004">
      <c r="A46" s="36">
        <f>A45/180</f>
        <v>2.7777777777777776E-2</v>
      </c>
      <c r="B46" t="s">
        <v>4</v>
      </c>
      <c r="C46" s="20">
        <f t="shared" ref="C46" si="38">SQRT(SUMSQ(C44,C45))</f>
        <v>4292.4070220502153</v>
      </c>
      <c r="D46" s="21">
        <f t="shared" ref="D46:AH46" si="39">SQRT(SUMSQ(D44,D45))</f>
        <v>4814.6050158311009</v>
      </c>
      <c r="E46" s="21">
        <f t="shared" si="39"/>
        <v>5326.3812921630952</v>
      </c>
      <c r="F46" s="21">
        <f t="shared" si="39"/>
        <v>5658.5303697840127</v>
      </c>
      <c r="G46" s="21">
        <f t="shared" si="39"/>
        <v>5767.4364513711816</v>
      </c>
      <c r="H46" s="22">
        <f t="shared" si="39"/>
        <v>5716.5504127048507</v>
      </c>
      <c r="I46" s="21">
        <f t="shared" si="39"/>
        <v>1529.7528472054726</v>
      </c>
      <c r="J46" s="21">
        <f t="shared" si="39"/>
        <v>1562.8826490524648</v>
      </c>
      <c r="K46" s="21">
        <f t="shared" si="39"/>
        <v>1688.1704480487151</v>
      </c>
      <c r="L46" s="21">
        <f t="shared" si="39"/>
        <v>1942.9741391673231</v>
      </c>
      <c r="M46" s="21">
        <f t="shared" si="39"/>
        <v>2334.0396300802176</v>
      </c>
      <c r="N46" s="21">
        <f t="shared" si="39"/>
        <v>2562.1720760229982</v>
      </c>
      <c r="O46" s="22">
        <f t="shared" si="39"/>
        <v>3025.3304981495826</v>
      </c>
      <c r="P46" s="21">
        <f t="shared" si="39"/>
        <v>926.42085132473676</v>
      </c>
      <c r="Q46" s="21">
        <f t="shared" si="39"/>
        <v>921.21175438843045</v>
      </c>
      <c r="R46" s="21">
        <f t="shared" si="39"/>
        <v>945.4919635499183</v>
      </c>
      <c r="S46" s="21">
        <f t="shared" si="39"/>
        <v>1013.5120903101748</v>
      </c>
      <c r="T46" s="21">
        <f t="shared" si="39"/>
        <v>1138.9143762187261</v>
      </c>
      <c r="U46" s="21">
        <f t="shared" si="39"/>
        <v>1329.3471097501811</v>
      </c>
      <c r="V46" s="21">
        <f t="shared" si="39"/>
        <v>1448.8117140176498</v>
      </c>
      <c r="W46" s="22">
        <f t="shared" si="39"/>
        <v>1725.4670874817521</v>
      </c>
      <c r="X46" s="21">
        <f t="shared" si="39"/>
        <v>650.09924645569311</v>
      </c>
      <c r="Y46" s="21">
        <f t="shared" si="39"/>
        <v>630.09794334345349</v>
      </c>
      <c r="Z46" s="21">
        <f t="shared" si="39"/>
        <v>620.21021609329364</v>
      </c>
      <c r="AA46" s="21">
        <f t="shared" si="39"/>
        <v>626.27542529952427</v>
      </c>
      <c r="AB46" s="21">
        <f t="shared" si="39"/>
        <v>655.9009740563738</v>
      </c>
      <c r="AC46" s="21">
        <f t="shared" si="39"/>
        <v>716.71858338045763</v>
      </c>
      <c r="AD46" s="21">
        <f t="shared" si="39"/>
        <v>815.4963060754169</v>
      </c>
      <c r="AE46" s="21">
        <f t="shared" si="39"/>
        <v>1831.7160857547467</v>
      </c>
      <c r="AF46" s="21">
        <f t="shared" si="39"/>
        <v>2132.5738672911193</v>
      </c>
      <c r="AG46" s="21">
        <f t="shared" si="39"/>
        <v>1988.7033170224663</v>
      </c>
      <c r="AH46" s="22">
        <f t="shared" si="39"/>
        <v>1913.5359864291161</v>
      </c>
    </row>
    <row r="47" spans="1:34" x14ac:dyDescent="0.55000000000000004">
      <c r="A47" s="9">
        <v>2.51397</v>
      </c>
      <c r="B47" t="s">
        <v>5</v>
      </c>
      <c r="C47" s="23">
        <f>(1+SQRT(SUMSQ((C44-$C$2),C45)/(SUMSQ((C44+$C$2),C45))))/(1-SQRT(SUMSQ((C44-$C$2),C45)/(SUMSQ((C44+$C$2),C45))))</f>
        <v>186.42882768741481</v>
      </c>
      <c r="D47" s="4">
        <f t="shared" ref="D47:AH47" si="40">(1+SQRT(SUMSQ((D44-$C$2),D45)/(SUMSQ((D44+$C$2),D45))))/(1-SQRT(SUMSQ((D44-$C$2),D45)/(SUMSQ((D44+$C$2),D45))))</f>
        <v>200.24300812418161</v>
      </c>
      <c r="E47" s="4">
        <f t="shared" si="40"/>
        <v>239.11063093249834</v>
      </c>
      <c r="F47" s="4">
        <f t="shared" si="40"/>
        <v>300.50941579948659</v>
      </c>
      <c r="G47" s="4">
        <f t="shared" si="40"/>
        <v>383.0072461257588</v>
      </c>
      <c r="H47" s="14">
        <f t="shared" si="40"/>
        <v>483.21399335944579</v>
      </c>
      <c r="I47" s="4">
        <f t="shared" si="40"/>
        <v>66.311515945320593</v>
      </c>
      <c r="J47" s="4">
        <f t="shared" si="40"/>
        <v>54.526930277442872</v>
      </c>
      <c r="K47" s="4">
        <f t="shared" si="40"/>
        <v>49.777040723398855</v>
      </c>
      <c r="L47" s="4">
        <f t="shared" si="40"/>
        <v>51.624112547352567</v>
      </c>
      <c r="M47" s="4">
        <f t="shared" si="40"/>
        <v>59.911398100485258</v>
      </c>
      <c r="N47" s="4">
        <f t="shared" si="40"/>
        <v>66.30726783472781</v>
      </c>
      <c r="O47" s="14">
        <f t="shared" si="40"/>
        <v>83.758116084070679</v>
      </c>
      <c r="P47" s="4">
        <f t="shared" si="40"/>
        <v>39.141062025544095</v>
      </c>
      <c r="Q47" s="4">
        <f t="shared" si="40"/>
        <v>32.361390132098755</v>
      </c>
      <c r="R47" s="4">
        <f t="shared" si="40"/>
        <v>28.264009139531538</v>
      </c>
      <c r="S47" s="4">
        <f t="shared" si="40"/>
        <v>26.641615203319525</v>
      </c>
      <c r="T47" s="4">
        <f t="shared" si="40"/>
        <v>27.448412509548476</v>
      </c>
      <c r="U47" s="4">
        <f t="shared" si="40"/>
        <v>30.580797291641279</v>
      </c>
      <c r="V47" s="4">
        <f t="shared" si="40"/>
        <v>32.99003738152107</v>
      </c>
      <c r="W47" s="14">
        <f t="shared" si="40"/>
        <v>39.412504152083777</v>
      </c>
      <c r="X47" s="4">
        <f t="shared" si="40"/>
        <v>30.003642438907615</v>
      </c>
      <c r="Y47" s="4">
        <f t="shared" si="40"/>
        <v>24.487807733933618</v>
      </c>
      <c r="Z47" s="4">
        <f t="shared" si="40"/>
        <v>20.445912361519404</v>
      </c>
      <c r="AA47" s="4">
        <f t="shared" si="40"/>
        <v>17.770793215586156</v>
      </c>
      <c r="AB47" s="4">
        <f t="shared" si="40"/>
        <v>16.460096908595588</v>
      </c>
      <c r="AC47" s="4">
        <f t="shared" si="40"/>
        <v>16.461484807355472</v>
      </c>
      <c r="AD47" s="4">
        <f t="shared" si="40"/>
        <v>17.722830774473941</v>
      </c>
      <c r="AE47" s="4">
        <f t="shared" si="40"/>
        <v>41.152221001603351</v>
      </c>
      <c r="AF47" s="4">
        <f t="shared" si="40"/>
        <v>88.18252518304719</v>
      </c>
      <c r="AG47" s="4">
        <f t="shared" si="40"/>
        <v>112.03646289739036</v>
      </c>
      <c r="AH47" s="14">
        <f t="shared" si="40"/>
        <v>124.72596447315975</v>
      </c>
    </row>
    <row r="48" spans="1:34" x14ac:dyDescent="0.55000000000000004">
      <c r="A48" s="9">
        <f t="shared" ref="A48:A51" si="41">A47</f>
        <v>2.51397</v>
      </c>
      <c r="B48" t="s">
        <v>6</v>
      </c>
      <c r="C48" s="23">
        <f>(1+SQRT(SUMSQ((C44-$D$2),C45)/(SUMSQ((C44+$D$2),C45))))/(1-SQRT(SUMSQ((C44-$D$2),C45)/(SUMSQ((C44+$D$2),C45))))</f>
        <v>93.244311211613478</v>
      </c>
      <c r="D48" s="4">
        <f t="shared" ref="D48:AH48" si="42">(1+SQRT(SUMSQ((D44-$D$2),D45)/(SUMSQ((D44+$D$2),D45))))/(1-SQRT(SUMSQ((D44-$D$2),D45)/(SUMSQ((D44+$D$2),D45))))</f>
        <v>100.14640716505731</v>
      </c>
      <c r="E48" s="4">
        <f t="shared" si="42"/>
        <v>119.58064747633343</v>
      </c>
      <c r="F48" s="4">
        <f t="shared" si="42"/>
        <v>150.28491044259729</v>
      </c>
      <c r="G48" s="4">
        <f t="shared" si="42"/>
        <v>191.54288381173694</v>
      </c>
      <c r="H48" s="14">
        <f t="shared" si="42"/>
        <v>241.65933950330921</v>
      </c>
      <c r="I48" s="4">
        <f t="shared" si="42"/>
        <v>33.239386016024497</v>
      </c>
      <c r="J48" s="4">
        <f t="shared" si="42"/>
        <v>27.319686171446136</v>
      </c>
      <c r="K48" s="4">
        <f t="shared" si="42"/>
        <v>24.923910000369919</v>
      </c>
      <c r="L48" s="4">
        <f t="shared" si="42"/>
        <v>25.834298945740702</v>
      </c>
      <c r="M48" s="4">
        <f t="shared" si="42"/>
        <v>29.971913238116588</v>
      </c>
      <c r="N48" s="4">
        <f t="shared" si="42"/>
        <v>33.168897056190794</v>
      </c>
      <c r="O48" s="14">
        <f t="shared" si="42"/>
        <v>41.895471456947512</v>
      </c>
      <c r="P48" s="4">
        <f t="shared" si="42"/>
        <v>19.703186830372541</v>
      </c>
      <c r="Q48" s="4">
        <f t="shared" si="42"/>
        <v>16.277428062398346</v>
      </c>
      <c r="R48" s="4">
        <f t="shared" si="42"/>
        <v>14.197641080909021</v>
      </c>
      <c r="S48" s="4">
        <f t="shared" si="42"/>
        <v>13.361896045471013</v>
      </c>
      <c r="T48" s="4">
        <f t="shared" si="42"/>
        <v>13.748995682936894</v>
      </c>
      <c r="U48" s="4">
        <f t="shared" si="42"/>
        <v>15.30628757610088</v>
      </c>
      <c r="V48" s="4">
        <f t="shared" si="42"/>
        <v>16.508521273580023</v>
      </c>
      <c r="W48" s="14">
        <f t="shared" si="42"/>
        <v>19.717855537461784</v>
      </c>
      <c r="X48" s="4">
        <f t="shared" si="42"/>
        <v>15.217724680669313</v>
      </c>
      <c r="Y48" s="4">
        <f t="shared" si="42"/>
        <v>12.413998317445198</v>
      </c>
      <c r="Z48" s="4">
        <f t="shared" si="42"/>
        <v>10.349296822930464</v>
      </c>
      <c r="AA48" s="4">
        <f t="shared" si="42"/>
        <v>8.9714316895665274</v>
      </c>
      <c r="AB48" s="4">
        <f t="shared" si="42"/>
        <v>8.2828699860195822</v>
      </c>
      <c r="AC48" s="4">
        <f t="shared" si="42"/>
        <v>8.2600833894772894</v>
      </c>
      <c r="AD48" s="4">
        <f t="shared" si="42"/>
        <v>8.876853388665781</v>
      </c>
      <c r="AE48" s="4">
        <f t="shared" si="42"/>
        <v>20.585670673324188</v>
      </c>
      <c r="AF48" s="4">
        <f t="shared" si="42"/>
        <v>44.146962354548833</v>
      </c>
      <c r="AG48" s="4">
        <f t="shared" si="42"/>
        <v>56.111044678754752</v>
      </c>
      <c r="AH48" s="14">
        <f t="shared" si="42"/>
        <v>62.478643065958344</v>
      </c>
    </row>
    <row r="49" spans="1:34" x14ac:dyDescent="0.55000000000000004">
      <c r="A49" s="9">
        <f t="shared" si="41"/>
        <v>2.51397</v>
      </c>
      <c r="B49" t="s">
        <v>7</v>
      </c>
      <c r="C49" s="23">
        <f>(1+SQRT(SUMSQ((C44-$E$2),C45)/(SUMSQ((C44+$E$2),C45))))/(1-SQRT(SUMSQ((C44-$E$2),C45)/(SUMSQ((C44+$E$2),C45))))</f>
        <v>62.196101077274896</v>
      </c>
      <c r="D49" s="4">
        <f t="shared" ref="D49:AH49" si="43">(1+SQRT(SUMSQ((D44-$E$2),D45)/(SUMSQ((D44+$E$2),D45))))/(1-SQRT(SUMSQ((D44-$E$2),D45)/(SUMSQ((D44+$E$2),D45))))</f>
        <v>66.791947074125446</v>
      </c>
      <c r="E49" s="4">
        <f t="shared" si="43"/>
        <v>79.748582264438681</v>
      </c>
      <c r="F49" s="4">
        <f t="shared" si="43"/>
        <v>100.22350164678319</v>
      </c>
      <c r="G49" s="4">
        <f t="shared" si="43"/>
        <v>127.73888130596143</v>
      </c>
      <c r="H49" s="14">
        <f t="shared" si="43"/>
        <v>161.16438701938827</v>
      </c>
      <c r="I49" s="4">
        <f t="shared" si="43"/>
        <v>22.252678423883832</v>
      </c>
      <c r="J49" s="4">
        <f t="shared" si="43"/>
        <v>18.275759134295289</v>
      </c>
      <c r="K49" s="4">
        <f t="shared" si="43"/>
        <v>16.655388518257432</v>
      </c>
      <c r="L49" s="4">
        <f t="shared" si="43"/>
        <v>17.247654225455232</v>
      </c>
      <c r="M49" s="4">
        <f t="shared" si="43"/>
        <v>19.999331423545655</v>
      </c>
      <c r="N49" s="4">
        <f t="shared" si="43"/>
        <v>22.129587944970879</v>
      </c>
      <c r="O49" s="14">
        <f t="shared" si="43"/>
        <v>27.94857222297734</v>
      </c>
      <c r="P49" s="4">
        <f t="shared" si="43"/>
        <v>13.283606735322603</v>
      </c>
      <c r="Q49" s="4">
        <f t="shared" si="43"/>
        <v>10.959908305613128</v>
      </c>
      <c r="R49" s="4">
        <f t="shared" si="43"/>
        <v>9.5387484375548564</v>
      </c>
      <c r="S49" s="4">
        <f t="shared" si="43"/>
        <v>8.9540992247590374</v>
      </c>
      <c r="T49" s="4">
        <f t="shared" si="43"/>
        <v>9.1938347745681153</v>
      </c>
      <c r="U49" s="4">
        <f t="shared" si="43"/>
        <v>10.221997935379244</v>
      </c>
      <c r="V49" s="4">
        <f t="shared" si="43"/>
        <v>11.02079455166731</v>
      </c>
      <c r="W49" s="14">
        <f t="shared" si="43"/>
        <v>13.158196388433685</v>
      </c>
      <c r="X49" s="4">
        <f t="shared" si="43"/>
        <v>10.387075600770599</v>
      </c>
      <c r="Y49" s="4">
        <f t="shared" si="43"/>
        <v>8.4674133737556758</v>
      </c>
      <c r="Z49" s="4">
        <f t="shared" si="43"/>
        <v>7.0425207725607715</v>
      </c>
      <c r="AA49" s="4">
        <f t="shared" si="43"/>
        <v>6.078944340713524</v>
      </c>
      <c r="AB49" s="4">
        <f t="shared" si="43"/>
        <v>5.5823492725776767</v>
      </c>
      <c r="AC49" s="4">
        <f t="shared" si="43"/>
        <v>5.5403041998559219</v>
      </c>
      <c r="AD49" s="4">
        <f t="shared" si="43"/>
        <v>5.9355021314121483</v>
      </c>
      <c r="AE49" s="4">
        <f t="shared" si="43"/>
        <v>13.734453216140704</v>
      </c>
      <c r="AF49" s="4">
        <f t="shared" si="43"/>
        <v>29.493260284476811</v>
      </c>
      <c r="AG49" s="4">
        <f t="shared" si="43"/>
        <v>37.510554269558092</v>
      </c>
      <c r="AH49" s="14">
        <f t="shared" si="43"/>
        <v>41.781006380930336</v>
      </c>
    </row>
    <row r="50" spans="1:34" x14ac:dyDescent="0.55000000000000004">
      <c r="A50" s="9">
        <f t="shared" si="41"/>
        <v>2.51397</v>
      </c>
      <c r="B50" t="s">
        <v>8</v>
      </c>
      <c r="C50" s="23">
        <f>(1+SQRT(SUMSQ((C44-$F$2),C45)/(SUMSQ((C44+$F$2),C45))))/(1-SQRT(SUMSQ((C44-$F$2),C45)/(SUMSQ((C44+$F$2),C45))))</f>
        <v>46.681976107545808</v>
      </c>
      <c r="D50" s="4">
        <f t="shared" ref="D50:AH50" si="44">(1+SQRT(SUMSQ((D44-$F$2),D45)/(SUMSQ((D44+$F$2),D45))))/(1-SQRT(SUMSQ((D44-$F$2),D45)/(SUMSQ((D44+$F$2),D45))))</f>
        <v>50.123028398577937</v>
      </c>
      <c r="E50" s="4">
        <f t="shared" si="44"/>
        <v>59.841001036310232</v>
      </c>
      <c r="F50" s="4">
        <f t="shared" si="44"/>
        <v>75.202870329429786</v>
      </c>
      <c r="G50" s="4">
        <f t="shared" si="44"/>
        <v>95.84997142312605</v>
      </c>
      <c r="H50" s="14">
        <f t="shared" si="44"/>
        <v>120.93436211517648</v>
      </c>
      <c r="I50" s="4">
        <f t="shared" si="44"/>
        <v>16.787512650601201</v>
      </c>
      <c r="J50" s="4">
        <f t="shared" si="44"/>
        <v>13.772848069484253</v>
      </c>
      <c r="K50" s="4">
        <f t="shared" si="44"/>
        <v>12.533161656571892</v>
      </c>
      <c r="L50" s="4">
        <f t="shared" si="44"/>
        <v>12.961885329671142</v>
      </c>
      <c r="M50" s="4">
        <f t="shared" si="44"/>
        <v>15.018520651161221</v>
      </c>
      <c r="N50" s="4">
        <f t="shared" si="44"/>
        <v>16.615079026405059</v>
      </c>
      <c r="O50" s="14">
        <f t="shared" si="44"/>
        <v>20.980632732422503</v>
      </c>
      <c r="P50" s="4">
        <f t="shared" si="44"/>
        <v>10.119419564039093</v>
      </c>
      <c r="Q50" s="4">
        <f t="shared" si="44"/>
        <v>8.3348883076711378</v>
      </c>
      <c r="R50" s="4">
        <f t="shared" si="44"/>
        <v>7.2325343470088868</v>
      </c>
      <c r="S50" s="4">
        <f t="shared" si="44"/>
        <v>6.764866261736306</v>
      </c>
      <c r="T50" s="4">
        <f t="shared" si="44"/>
        <v>6.9250733793807733</v>
      </c>
      <c r="U50" s="4">
        <f t="shared" si="44"/>
        <v>7.6854367376606278</v>
      </c>
      <c r="V50" s="4">
        <f t="shared" si="44"/>
        <v>8.2816415565586201</v>
      </c>
      <c r="W50" s="14">
        <f t="shared" si="44"/>
        <v>9.8823602676872326</v>
      </c>
      <c r="X50" s="4">
        <f t="shared" si="44"/>
        <v>8.0473577008352386</v>
      </c>
      <c r="Y50" s="4">
        <f t="shared" si="44"/>
        <v>6.5551859981517566</v>
      </c>
      <c r="Z50" s="4">
        <f t="shared" si="44"/>
        <v>5.4360245055181391</v>
      </c>
      <c r="AA50" s="4">
        <f t="shared" si="44"/>
        <v>4.665853147302454</v>
      </c>
      <c r="AB50" s="4">
        <f t="shared" si="44"/>
        <v>4.2530261205586237</v>
      </c>
      <c r="AC50" s="4">
        <f t="shared" si="44"/>
        <v>4.1920917926204364</v>
      </c>
      <c r="AD50" s="4">
        <f t="shared" si="44"/>
        <v>4.4708379106781813</v>
      </c>
      <c r="AE50" s="4">
        <f t="shared" si="44"/>
        <v>10.312126143512652</v>
      </c>
      <c r="AF50" s="4">
        <f t="shared" si="44"/>
        <v>22.185094316026415</v>
      </c>
      <c r="AG50" s="4">
        <f t="shared" si="44"/>
        <v>28.241368593271456</v>
      </c>
      <c r="AH50" s="14">
        <f t="shared" si="44"/>
        <v>31.470863865404553</v>
      </c>
    </row>
    <row r="51" spans="1:34" x14ac:dyDescent="0.55000000000000004">
      <c r="A51" s="9">
        <f t="shared" si="41"/>
        <v>2.51397</v>
      </c>
      <c r="B51" t="s">
        <v>9</v>
      </c>
      <c r="C51" s="24">
        <f>(1+SQRT(SUMSQ((C44-$G$2),C45)/(SUMSQ((C44+$G$2),C45))))/(1-SQRT(SUMSQ((C44-$G$2),C45)/(SUMSQ((C44+$G$2),C45))))</f>
        <v>31.187845537061371</v>
      </c>
      <c r="D51" s="25">
        <f t="shared" ref="D51:AH51" si="45">(1+SQRT(SUMSQ((D44-$G$2),D45)/(SUMSQ((D44+$G$2),D45))))/(1-SQRT(SUMSQ((D44-$G$2),D45)/(SUMSQ((D44+$G$2),D45))))</f>
        <v>33.470757195824589</v>
      </c>
      <c r="E51" s="25">
        <f t="shared" si="45"/>
        <v>39.950340215146092</v>
      </c>
      <c r="F51" s="25">
        <f t="shared" si="45"/>
        <v>50.202398494618748</v>
      </c>
      <c r="G51" s="25">
        <f t="shared" si="45"/>
        <v>63.987254936346147</v>
      </c>
      <c r="H51" s="26">
        <f t="shared" si="45"/>
        <v>80.739248807611872</v>
      </c>
      <c r="I51" s="25">
        <f t="shared" si="45"/>
        <v>11.379448697254851</v>
      </c>
      <c r="J51" s="25">
        <f t="shared" si="45"/>
        <v>9.3087773992960265</v>
      </c>
      <c r="K51" s="25">
        <f t="shared" si="45"/>
        <v>8.435569824598387</v>
      </c>
      <c r="L51" s="25">
        <f t="shared" si="45"/>
        <v>8.6915589217264664</v>
      </c>
      <c r="M51" s="25">
        <f t="shared" si="45"/>
        <v>10.048851994390962</v>
      </c>
      <c r="N51" s="25">
        <f t="shared" si="45"/>
        <v>11.111000905538759</v>
      </c>
      <c r="O51" s="26">
        <f t="shared" si="45"/>
        <v>14.023807117352108</v>
      </c>
      <c r="P51" s="25">
        <f t="shared" si="45"/>
        <v>7.0494937499149923</v>
      </c>
      <c r="Q51" s="25">
        <f t="shared" si="45"/>
        <v>5.7807384510418833</v>
      </c>
      <c r="R51" s="25">
        <f t="shared" si="45"/>
        <v>4.9759672580276142</v>
      </c>
      <c r="S51" s="25">
        <f t="shared" si="45"/>
        <v>4.6073257862314625</v>
      </c>
      <c r="T51" s="25">
        <f t="shared" si="45"/>
        <v>4.6753311356951111</v>
      </c>
      <c r="U51" s="25">
        <f t="shared" si="45"/>
        <v>5.1607573629844348</v>
      </c>
      <c r="V51" s="25">
        <f t="shared" si="45"/>
        <v>5.5524284897276299</v>
      </c>
      <c r="W51" s="26">
        <f t="shared" si="45"/>
        <v>6.6148193749332407</v>
      </c>
      <c r="X51" s="25">
        <f t="shared" si="45"/>
        <v>5.866057283659952</v>
      </c>
      <c r="Y51" s="25">
        <f t="shared" si="45"/>
        <v>4.7739787641974401</v>
      </c>
      <c r="Z51" s="25">
        <f t="shared" si="45"/>
        <v>3.933567964017036</v>
      </c>
      <c r="AA51" s="25">
        <f t="shared" si="45"/>
        <v>3.32946676987555</v>
      </c>
      <c r="AB51" s="25">
        <f t="shared" si="45"/>
        <v>2.9740266097028845</v>
      </c>
      <c r="AC51" s="25">
        <f t="shared" si="45"/>
        <v>2.8723460044247484</v>
      </c>
      <c r="AD51" s="25">
        <f t="shared" si="45"/>
        <v>3.0205605651547702</v>
      </c>
      <c r="AE51" s="25">
        <f t="shared" si="45"/>
        <v>6.8965952406106705</v>
      </c>
      <c r="AF51" s="25">
        <f t="shared" si="45"/>
        <v>14.914578637926649</v>
      </c>
      <c r="AG51" s="25">
        <f t="shared" si="45"/>
        <v>19.034587375052158</v>
      </c>
      <c r="AH51" s="26">
        <f t="shared" si="45"/>
        <v>21.238358262730564</v>
      </c>
    </row>
    <row r="52" spans="1:34" x14ac:dyDescent="0.55000000000000004">
      <c r="A52" s="8">
        <v>6</v>
      </c>
      <c r="B52" s="5" t="s">
        <v>2</v>
      </c>
      <c r="C52" s="2">
        <v>1844.6510000000001</v>
      </c>
      <c r="D52">
        <v>2244.08</v>
      </c>
      <c r="E52">
        <v>2428.8719999999998</v>
      </c>
      <c r="F52">
        <v>2301.3150000000001</v>
      </c>
      <c r="G52">
        <v>1945.2639999999999</v>
      </c>
      <c r="H52" s="1">
        <v>1539.923</v>
      </c>
      <c r="I52">
        <v>605.52760000000001</v>
      </c>
      <c r="J52">
        <v>758.5231</v>
      </c>
      <c r="K52">
        <v>960.89369999999997</v>
      </c>
      <c r="L52">
        <v>1229.491</v>
      </c>
      <c r="M52">
        <v>1565.364</v>
      </c>
      <c r="N52">
        <v>1745.4639999999999</v>
      </c>
      <c r="O52" s="1">
        <v>2079.4520000000002</v>
      </c>
      <c r="P52">
        <v>370.33080000000001</v>
      </c>
      <c r="Q52">
        <v>436.39839999999998</v>
      </c>
      <c r="R52">
        <v>518.69230000000005</v>
      </c>
      <c r="S52">
        <v>623.78800000000001</v>
      </c>
      <c r="T52">
        <v>757.22059999999999</v>
      </c>
      <c r="U52">
        <v>924.8193</v>
      </c>
      <c r="V52">
        <v>1022.894</v>
      </c>
      <c r="W52" s="1">
        <v>1244.491</v>
      </c>
      <c r="X52">
        <v>238.1765</v>
      </c>
      <c r="Y52">
        <v>270.13990000000001</v>
      </c>
      <c r="Z52">
        <v>308.52569999999997</v>
      </c>
      <c r="AA52">
        <v>355.75599999999997</v>
      </c>
      <c r="AB52">
        <v>413.8193</v>
      </c>
      <c r="AC52">
        <v>485.59460000000001</v>
      </c>
      <c r="AD52">
        <v>575.10680000000002</v>
      </c>
      <c r="AE52">
        <v>1392.3679999999999</v>
      </c>
      <c r="AF52">
        <v>1394.9680000000001</v>
      </c>
      <c r="AG52">
        <v>989.38300000000004</v>
      </c>
      <c r="AH52" s="1">
        <v>819.50890000000004</v>
      </c>
    </row>
    <row r="53" spans="1:34" x14ac:dyDescent="0.55000000000000004">
      <c r="A53" s="9">
        <f>A52</f>
        <v>6</v>
      </c>
      <c r="B53" t="s">
        <v>3</v>
      </c>
      <c r="C53" s="2">
        <v>-2920.0070000000001</v>
      </c>
      <c r="D53">
        <v>-3247.6619999999998</v>
      </c>
      <c r="E53">
        <v>-3772.9949999999999</v>
      </c>
      <c r="F53">
        <v>-4321.2470000000003</v>
      </c>
      <c r="G53">
        <v>-4693.7740000000003</v>
      </c>
      <c r="H53" s="1">
        <v>-4837.7820000000002</v>
      </c>
      <c r="I53">
        <v>-1015.174</v>
      </c>
      <c r="J53">
        <v>-929.2269</v>
      </c>
      <c r="K53">
        <v>-860.38639999999998</v>
      </c>
      <c r="L53">
        <v>-833.91179999999997</v>
      </c>
      <c r="M53">
        <v>-899.80970000000002</v>
      </c>
      <c r="N53">
        <v>-987.8211</v>
      </c>
      <c r="O53" s="1">
        <v>-1314.0709999999999</v>
      </c>
      <c r="P53">
        <v>-608.16819999999996</v>
      </c>
      <c r="Q53">
        <v>-550.78279999999995</v>
      </c>
      <c r="R53">
        <v>-493.4597</v>
      </c>
      <c r="S53">
        <v>-437.99680000000001</v>
      </c>
      <c r="T53">
        <v>-391.209</v>
      </c>
      <c r="U53">
        <v>-364.43740000000003</v>
      </c>
      <c r="V53">
        <v>-363.88200000000001</v>
      </c>
      <c r="W53" s="1">
        <v>-404.41640000000001</v>
      </c>
      <c r="X53">
        <v>-441.387</v>
      </c>
      <c r="Y53">
        <v>-399.71480000000003</v>
      </c>
      <c r="Z53">
        <v>-355.98660000000001</v>
      </c>
      <c r="AA53">
        <v>-309.6576</v>
      </c>
      <c r="AB53">
        <v>-261.74779999999998</v>
      </c>
      <c r="AC53">
        <v>-213.61099999999999</v>
      </c>
      <c r="AD53">
        <v>-167.47900000000001</v>
      </c>
      <c r="AE53">
        <v>-268.01240000000001</v>
      </c>
      <c r="AF53">
        <v>-1534.6179999999999</v>
      </c>
      <c r="AG53">
        <v>-1700.5940000000001</v>
      </c>
      <c r="AH53" s="1">
        <v>-1701.749</v>
      </c>
    </row>
    <row r="54" spans="1:34" x14ac:dyDescent="0.55000000000000004">
      <c r="A54" s="36">
        <f>A53/180</f>
        <v>3.3333333333333333E-2</v>
      </c>
      <c r="B54" t="s">
        <v>4</v>
      </c>
      <c r="C54" s="20">
        <f t="shared" ref="C54" si="46">SQRT(SUMSQ(C52,C53))</f>
        <v>3453.8642405065661</v>
      </c>
      <c r="D54" s="21">
        <f t="shared" ref="D54:AH54" si="47">SQRT(SUMSQ(D52,D53))</f>
        <v>3947.5566509733585</v>
      </c>
      <c r="E54" s="21">
        <f t="shared" si="47"/>
        <v>4487.1940522345358</v>
      </c>
      <c r="F54" s="21">
        <f t="shared" si="47"/>
        <v>4895.8376570546125</v>
      </c>
      <c r="G54" s="21">
        <f t="shared" si="47"/>
        <v>5080.9021239118547</v>
      </c>
      <c r="H54" s="22">
        <f t="shared" si="47"/>
        <v>5076.9575067606193</v>
      </c>
      <c r="I54" s="21">
        <f t="shared" si="47"/>
        <v>1182.0498824659473</v>
      </c>
      <c r="J54" s="21">
        <f t="shared" si="47"/>
        <v>1199.508201271346</v>
      </c>
      <c r="K54" s="21">
        <f t="shared" si="47"/>
        <v>1289.798999846352</v>
      </c>
      <c r="L54" s="21">
        <f t="shared" si="47"/>
        <v>1485.6167100770776</v>
      </c>
      <c r="M54" s="21">
        <f t="shared" si="47"/>
        <v>1805.5530866496531</v>
      </c>
      <c r="N54" s="21">
        <f t="shared" si="47"/>
        <v>2005.6009326137664</v>
      </c>
      <c r="O54" s="22">
        <f t="shared" si="47"/>
        <v>2459.8583726192451</v>
      </c>
      <c r="P54" s="21">
        <f t="shared" si="47"/>
        <v>712.04877706508273</v>
      </c>
      <c r="Q54" s="21">
        <f t="shared" si="47"/>
        <v>702.71278364521015</v>
      </c>
      <c r="R54" s="21">
        <f t="shared" si="47"/>
        <v>715.92190747551513</v>
      </c>
      <c r="S54" s="21">
        <f t="shared" si="47"/>
        <v>762.20250967458776</v>
      </c>
      <c r="T54" s="21">
        <f t="shared" si="47"/>
        <v>852.30717393751877</v>
      </c>
      <c r="U54" s="21">
        <f t="shared" si="47"/>
        <v>994.0348867978679</v>
      </c>
      <c r="V54" s="21">
        <f t="shared" si="47"/>
        <v>1085.6897554826608</v>
      </c>
      <c r="W54" s="22">
        <f t="shared" si="47"/>
        <v>1308.5528165381631</v>
      </c>
      <c r="X54" s="21">
        <f t="shared" si="47"/>
        <v>501.54813220791681</v>
      </c>
      <c r="Y54" s="21">
        <f t="shared" si="47"/>
        <v>482.43910176420195</v>
      </c>
      <c r="Z54" s="21">
        <f t="shared" si="47"/>
        <v>471.07809006580851</v>
      </c>
      <c r="AA54" s="21">
        <f t="shared" si="47"/>
        <v>471.64622416993865</v>
      </c>
      <c r="AB54" s="21">
        <f t="shared" si="47"/>
        <v>489.65122674954057</v>
      </c>
      <c r="AC54" s="21">
        <f t="shared" si="47"/>
        <v>530.501437198958</v>
      </c>
      <c r="AD54" s="21">
        <f t="shared" si="47"/>
        <v>598.99670019728819</v>
      </c>
      <c r="AE54" s="21">
        <f t="shared" si="47"/>
        <v>1417.9278169137383</v>
      </c>
      <c r="AF54" s="21">
        <f t="shared" si="47"/>
        <v>2073.882380210604</v>
      </c>
      <c r="AG54" s="21">
        <f t="shared" si="47"/>
        <v>1967.45995474495</v>
      </c>
      <c r="AH54" s="22">
        <f t="shared" si="47"/>
        <v>1888.7944557786616</v>
      </c>
    </row>
    <row r="55" spans="1:34" x14ac:dyDescent="0.55000000000000004">
      <c r="A55" s="9">
        <v>3.0726300000000002</v>
      </c>
      <c r="B55" t="s">
        <v>5</v>
      </c>
      <c r="C55" s="23">
        <f>(1+SQRT(SUMSQ((C52-$C$2),C53)/(SUMSQ((C52+$C$2),C53))))/(1-SQRT(SUMSQ((C52-$C$2),C53)/(SUMSQ((C52+$C$2),C53))))</f>
        <v>129.35742518658989</v>
      </c>
      <c r="D55" s="4">
        <f t="shared" ref="D55:AH55" si="48">(1+SQRT(SUMSQ((D52-$C$2),D53)/(SUMSQ((D52+$C$2),D53))))/(1-SQRT(SUMSQ((D52-$C$2),D53)/(SUMSQ((D52+$C$2),D53))))</f>
        <v>138.89786189470556</v>
      </c>
      <c r="E55" s="4">
        <f t="shared" si="48"/>
        <v>165.81094467152451</v>
      </c>
      <c r="F55" s="4">
        <f t="shared" si="48"/>
        <v>208.32588349602605</v>
      </c>
      <c r="G55" s="4">
        <f t="shared" si="48"/>
        <v>265.44160558612884</v>
      </c>
      <c r="H55" s="14">
        <f t="shared" si="48"/>
        <v>334.79294151786695</v>
      </c>
      <c r="I55" s="4">
        <f t="shared" si="48"/>
        <v>46.210502731221723</v>
      </c>
      <c r="J55" s="4">
        <f t="shared" si="48"/>
        <v>37.976991433183954</v>
      </c>
      <c r="K55" s="4">
        <f t="shared" si="48"/>
        <v>34.648886644901502</v>
      </c>
      <c r="L55" s="4">
        <f t="shared" si="48"/>
        <v>35.914786383188449</v>
      </c>
      <c r="M55" s="4">
        <f t="shared" si="48"/>
        <v>41.659872151736302</v>
      </c>
      <c r="N55" s="4">
        <f t="shared" si="48"/>
        <v>46.097104884674813</v>
      </c>
      <c r="O55" s="14">
        <f t="shared" si="48"/>
        <v>58.203958197108605</v>
      </c>
      <c r="P55" s="4">
        <f t="shared" si="48"/>
        <v>27.480277035316398</v>
      </c>
      <c r="Q55" s="4">
        <f t="shared" si="48"/>
        <v>22.701462161804756</v>
      </c>
      <c r="R55" s="4">
        <f t="shared" si="48"/>
        <v>19.808851368943831</v>
      </c>
      <c r="S55" s="4">
        <f t="shared" si="48"/>
        <v>18.653151211297377</v>
      </c>
      <c r="T55" s="4">
        <f t="shared" si="48"/>
        <v>19.200630697923117</v>
      </c>
      <c r="U55" s="4">
        <f t="shared" si="48"/>
        <v>21.375897475302999</v>
      </c>
      <c r="V55" s="4">
        <f t="shared" si="48"/>
        <v>23.052312531825098</v>
      </c>
      <c r="W55" s="14">
        <f t="shared" si="48"/>
        <v>27.522088609105847</v>
      </c>
      <c r="X55" s="4">
        <f t="shared" si="48"/>
        <v>21.285984218938562</v>
      </c>
      <c r="Y55" s="4">
        <f t="shared" si="48"/>
        <v>17.359108688067149</v>
      </c>
      <c r="Z55" s="4">
        <f t="shared" si="48"/>
        <v>14.478476422454463</v>
      </c>
      <c r="AA55" s="4">
        <f t="shared" si="48"/>
        <v>12.56674206282192</v>
      </c>
      <c r="AB55" s="4">
        <f t="shared" si="48"/>
        <v>11.62237010960132</v>
      </c>
      <c r="AC55" s="4">
        <f t="shared" si="48"/>
        <v>11.608042796104096</v>
      </c>
      <c r="AD55" s="4">
        <f t="shared" si="48"/>
        <v>12.484420245487112</v>
      </c>
      <c r="AE55" s="4">
        <f t="shared" si="48"/>
        <v>28.880421263944623</v>
      </c>
      <c r="AF55" s="4">
        <f t="shared" si="48"/>
        <v>61.683958182197287</v>
      </c>
      <c r="AG55" s="4">
        <f t="shared" si="48"/>
        <v>78.286503299388286</v>
      </c>
      <c r="AH55" s="14">
        <f t="shared" si="48"/>
        <v>87.11495715453897</v>
      </c>
    </row>
    <row r="56" spans="1:34" x14ac:dyDescent="0.55000000000000004">
      <c r="A56" s="9">
        <f t="shared" ref="A56:A59" si="49">A55</f>
        <v>3.0726300000000002</v>
      </c>
      <c r="B56" t="s">
        <v>6</v>
      </c>
      <c r="C56" s="23">
        <f>(1+SQRT(SUMSQ((C52-$D$2),C53)/(SUMSQ((C52+$D$2),C53))))/(1-SQRT(SUMSQ((C52-$D$2),C53)/(SUMSQ((C52+$D$2),C53))))</f>
        <v>64.707781858268064</v>
      </c>
      <c r="D56" s="4">
        <f t="shared" ref="D56:AH56" si="50">(1+SQRT(SUMSQ((D52-$D$2),D53)/(SUMSQ((D52+$D$2),D53))))/(1-SQRT(SUMSQ((D52-$D$2),D53)/(SUMSQ((D52+$D$2),D53))))</f>
        <v>69.471557603181779</v>
      </c>
      <c r="E56" s="4">
        <f t="shared" si="50"/>
        <v>82.927307595545898</v>
      </c>
      <c r="F56" s="4">
        <f t="shared" si="50"/>
        <v>104.18833389291316</v>
      </c>
      <c r="G56" s="4">
        <f t="shared" si="50"/>
        <v>132.75370887841399</v>
      </c>
      <c r="H56" s="14">
        <f t="shared" si="50"/>
        <v>167.440695689454</v>
      </c>
      <c r="I56" s="4">
        <f t="shared" si="50"/>
        <v>23.196820990274304</v>
      </c>
      <c r="J56" s="4">
        <f t="shared" si="50"/>
        <v>19.048039096753758</v>
      </c>
      <c r="K56" s="4">
        <f t="shared" si="50"/>
        <v>17.359320196265866</v>
      </c>
      <c r="L56" s="4">
        <f t="shared" si="50"/>
        <v>17.976688288723871</v>
      </c>
      <c r="M56" s="4">
        <f t="shared" si="50"/>
        <v>20.841869872029541</v>
      </c>
      <c r="N56" s="4">
        <f t="shared" si="50"/>
        <v>23.059000613861343</v>
      </c>
      <c r="O56" s="14">
        <f t="shared" si="50"/>
        <v>29.112287016707636</v>
      </c>
      <c r="P56" s="4">
        <f t="shared" si="50"/>
        <v>13.888854846109162</v>
      </c>
      <c r="Q56" s="4">
        <f t="shared" si="50"/>
        <v>11.457337086442832</v>
      </c>
      <c r="R56" s="4">
        <f t="shared" si="50"/>
        <v>9.974000651022207</v>
      </c>
      <c r="S56" s="4">
        <f t="shared" si="50"/>
        <v>9.3668544586922025</v>
      </c>
      <c r="T56" s="4">
        <f t="shared" si="50"/>
        <v>9.621468354088849</v>
      </c>
      <c r="U56" s="4">
        <f t="shared" si="50"/>
        <v>10.698969546707154</v>
      </c>
      <c r="V56" s="4">
        <f t="shared" si="50"/>
        <v>11.534470792157563</v>
      </c>
      <c r="W56" s="14">
        <f t="shared" si="50"/>
        <v>13.766838816126414</v>
      </c>
      <c r="X56" s="4">
        <f t="shared" si="50"/>
        <v>10.889543053846257</v>
      </c>
      <c r="Y56" s="4">
        <f t="shared" si="50"/>
        <v>8.8732938670863959</v>
      </c>
      <c r="Z56" s="4">
        <f t="shared" si="50"/>
        <v>7.3813879355432332</v>
      </c>
      <c r="AA56" s="4">
        <f t="shared" si="50"/>
        <v>6.3771678200701638</v>
      </c>
      <c r="AB56" s="4">
        <f t="shared" si="50"/>
        <v>5.8649393180593332</v>
      </c>
      <c r="AC56" s="4">
        <f t="shared" si="50"/>
        <v>5.8300187700739894</v>
      </c>
      <c r="AD56" s="4">
        <f t="shared" si="50"/>
        <v>6.2527407324349866</v>
      </c>
      <c r="AE56" s="4">
        <f t="shared" si="50"/>
        <v>14.442146685068117</v>
      </c>
      <c r="AF56" s="4">
        <f t="shared" si="50"/>
        <v>30.871457219617042</v>
      </c>
      <c r="AG56" s="4">
        <f t="shared" si="50"/>
        <v>39.199933018738349</v>
      </c>
      <c r="AH56" s="14">
        <f t="shared" si="50"/>
        <v>43.63181729036738</v>
      </c>
    </row>
    <row r="57" spans="1:34" x14ac:dyDescent="0.55000000000000004">
      <c r="A57" s="9">
        <f t="shared" si="49"/>
        <v>3.0726300000000002</v>
      </c>
      <c r="B57" t="s">
        <v>7</v>
      </c>
      <c r="C57" s="23">
        <f>(1+SQRT(SUMSQ((C52-$E$2),C53)/(SUMSQ((C52+$E$2),C53))))/(1-SQRT(SUMSQ((C52-$E$2),C53)/(SUMSQ((C52+$E$2),C53))))</f>
        <v>43.170835844531339</v>
      </c>
      <c r="D57" s="4">
        <f t="shared" ref="D57:AH57" si="51">(1+SQRT(SUMSQ((D52-$E$2),D53)/(SUMSQ((D52+$E$2),D53))))/(1-SQRT(SUMSQ((D52-$E$2),D53)/(SUMSQ((D52+$E$2),D53))))</f>
        <v>46.339522880447454</v>
      </c>
      <c r="E57" s="4">
        <f t="shared" si="51"/>
        <v>55.309140184587207</v>
      </c>
      <c r="F57" s="4">
        <f t="shared" si="51"/>
        <v>69.487107952966767</v>
      </c>
      <c r="G57" s="4">
        <f t="shared" si="51"/>
        <v>88.539039050394493</v>
      </c>
      <c r="H57" s="14">
        <f t="shared" si="51"/>
        <v>111.67627277511504</v>
      </c>
      <c r="I57" s="4">
        <f t="shared" si="51"/>
        <v>15.566668106551129</v>
      </c>
      <c r="J57" s="4">
        <f t="shared" si="51"/>
        <v>12.765216698107974</v>
      </c>
      <c r="K57" s="4">
        <f t="shared" si="51"/>
        <v>11.611890289826286</v>
      </c>
      <c r="L57" s="4">
        <f t="shared" si="51"/>
        <v>12.006031179465886</v>
      </c>
      <c r="M57" s="4">
        <f t="shared" si="51"/>
        <v>13.907900986241478</v>
      </c>
      <c r="N57" s="4">
        <f t="shared" si="51"/>
        <v>15.384319967290036</v>
      </c>
      <c r="O57" s="14">
        <f t="shared" si="51"/>
        <v>19.41967166703742</v>
      </c>
      <c r="P57" s="4">
        <f t="shared" si="51"/>
        <v>9.4261731322885769</v>
      </c>
      <c r="Q57" s="4">
        <f t="shared" si="51"/>
        <v>7.7584773405619778</v>
      </c>
      <c r="R57" s="4">
        <f t="shared" si="51"/>
        <v>6.728206639805693</v>
      </c>
      <c r="S57" s="4">
        <f t="shared" si="51"/>
        <v>6.2903616125827266</v>
      </c>
      <c r="T57" s="4">
        <f t="shared" si="51"/>
        <v>6.4383336298232683</v>
      </c>
      <c r="U57" s="4">
        <f t="shared" si="51"/>
        <v>7.1451094860109814</v>
      </c>
      <c r="V57" s="4">
        <f t="shared" si="51"/>
        <v>7.6990266137888419</v>
      </c>
      <c r="W57" s="14">
        <f t="shared" si="51"/>
        <v>9.1843995891598649</v>
      </c>
      <c r="X57" s="4">
        <f t="shared" si="51"/>
        <v>7.5381380123542296</v>
      </c>
      <c r="Y57" s="4">
        <f t="shared" si="51"/>
        <v>6.1361752281831849</v>
      </c>
      <c r="Z57" s="4">
        <f t="shared" si="51"/>
        <v>5.0846748893769149</v>
      </c>
      <c r="AA57" s="4">
        <f t="shared" si="51"/>
        <v>4.3609182709044001</v>
      </c>
      <c r="AB57" s="4">
        <f t="shared" si="51"/>
        <v>3.9733272817544525</v>
      </c>
      <c r="AC57" s="4">
        <f t="shared" si="51"/>
        <v>3.9173672997051927</v>
      </c>
      <c r="AD57" s="4">
        <f t="shared" si="51"/>
        <v>4.1808272426952904</v>
      </c>
      <c r="AE57" s="4">
        <f t="shared" si="51"/>
        <v>9.6302698066481884</v>
      </c>
      <c r="AF57" s="4">
        <f t="shared" si="51"/>
        <v>20.613793720867552</v>
      </c>
      <c r="AG57" s="4">
        <f t="shared" si="51"/>
        <v>26.19634983125632</v>
      </c>
      <c r="AH57" s="14">
        <f t="shared" si="51"/>
        <v>29.170563345760282</v>
      </c>
    </row>
    <row r="58" spans="1:34" x14ac:dyDescent="0.55000000000000004">
      <c r="A58" s="9">
        <f t="shared" si="49"/>
        <v>3.0726300000000002</v>
      </c>
      <c r="B58" t="s">
        <v>8</v>
      </c>
      <c r="C58" s="23">
        <f>(1+SQRT(SUMSQ((C52-$F$2),C53)/(SUMSQ((C52+$F$2),C53))))/(1-SQRT(SUMSQ((C52-$F$2),C53)/(SUMSQ((C52+$F$2),C53))))</f>
        <v>32.4120814767751</v>
      </c>
      <c r="D58" s="4">
        <f t="shared" ref="D58:AH58" si="52">(1+SQRT(SUMSQ((D52-$F$2),D53)/(SUMSQ((D52+$F$2),D53))))/(1-SQRT(SUMSQ((D52-$F$2),D53)/(SUMSQ((D52+$F$2),D53))))</f>
        <v>34.781067254249514</v>
      </c>
      <c r="E58" s="4">
        <f t="shared" si="52"/>
        <v>41.507348117580023</v>
      </c>
      <c r="F58" s="4">
        <f t="shared" si="52"/>
        <v>52.144968767944611</v>
      </c>
      <c r="G58" s="4">
        <f t="shared" si="52"/>
        <v>66.442680601792574</v>
      </c>
      <c r="H58" s="14">
        <f t="shared" si="52"/>
        <v>83.808809524513109</v>
      </c>
      <c r="I58" s="4">
        <f t="shared" si="52"/>
        <v>11.782813658404796</v>
      </c>
      <c r="J58" s="4">
        <f t="shared" si="52"/>
        <v>9.6443338564444208</v>
      </c>
      <c r="K58" s="4">
        <f t="shared" si="52"/>
        <v>8.7502857636710125</v>
      </c>
      <c r="L58" s="4">
        <f t="shared" si="52"/>
        <v>9.0273856072097551</v>
      </c>
      <c r="M58" s="4">
        <f t="shared" si="52"/>
        <v>10.445009966771496</v>
      </c>
      <c r="N58" s="4">
        <f t="shared" si="52"/>
        <v>11.550544845837683</v>
      </c>
      <c r="O58" s="14">
        <f t="shared" si="52"/>
        <v>14.576850853356442</v>
      </c>
      <c r="P58" s="4">
        <f t="shared" si="52"/>
        <v>7.247492020895085</v>
      </c>
      <c r="Q58" s="4">
        <f t="shared" si="52"/>
        <v>5.947904890482441</v>
      </c>
      <c r="R58" s="4">
        <f t="shared" si="52"/>
        <v>5.1314424762805144</v>
      </c>
      <c r="S58" s="4">
        <f t="shared" si="52"/>
        <v>4.7675206220320181</v>
      </c>
      <c r="T58" s="4">
        <f t="shared" si="52"/>
        <v>4.8548130075757827</v>
      </c>
      <c r="U58" s="4">
        <f t="shared" si="52"/>
        <v>5.3722710762091763</v>
      </c>
      <c r="V58" s="4">
        <f t="shared" si="52"/>
        <v>5.7843460942022089</v>
      </c>
      <c r="W58" s="14">
        <f t="shared" si="52"/>
        <v>6.895242234366199</v>
      </c>
      <c r="X58" s="4">
        <f t="shared" si="52"/>
        <v>5.9524748400309759</v>
      </c>
      <c r="Y58" s="4">
        <f t="shared" si="52"/>
        <v>4.8417257099768465</v>
      </c>
      <c r="Z58" s="4">
        <f t="shared" si="52"/>
        <v>3.9942555204272083</v>
      </c>
      <c r="AA58" s="4">
        <f t="shared" si="52"/>
        <v>3.3939872175984411</v>
      </c>
      <c r="AB58" s="4">
        <f t="shared" si="52"/>
        <v>3.0526106301924028</v>
      </c>
      <c r="AC58" s="4">
        <f t="shared" si="52"/>
        <v>2.9733511990219768</v>
      </c>
      <c r="AD58" s="4">
        <f t="shared" si="52"/>
        <v>3.1496620396318287</v>
      </c>
      <c r="AE58" s="4">
        <f t="shared" si="52"/>
        <v>7.2250163841682582</v>
      </c>
      <c r="AF58" s="4">
        <f t="shared" si="52"/>
        <v>15.49491685487747</v>
      </c>
      <c r="AG58" s="4">
        <f t="shared" si="52"/>
        <v>19.713604883235398</v>
      </c>
      <c r="AH58" s="14">
        <f t="shared" si="52"/>
        <v>21.964877393836229</v>
      </c>
    </row>
    <row r="59" spans="1:34" x14ac:dyDescent="0.55000000000000004">
      <c r="A59" s="9">
        <f t="shared" si="49"/>
        <v>3.0726300000000002</v>
      </c>
      <c r="B59" t="s">
        <v>9</v>
      </c>
      <c r="C59" s="24">
        <f>(1+SQRT(SUMSQ((C52-$G$2),C53)/(SUMSQ((C52+$G$2),C53))))/(1-SQRT(SUMSQ((C52-$G$2),C53)/(SUMSQ((C52+$G$2),C53))))</f>
        <v>21.67283339371933</v>
      </c>
      <c r="D59" s="25">
        <f t="shared" ref="D59:AH59" si="53">(1+SQRT(SUMSQ((D52-$G$2),D53)/(SUMSQ((D52+$G$2),D53))))/(1-SQRT(SUMSQ((D52-$G$2),D53)/(SUMSQ((D52+$G$2),D53))))</f>
        <v>23.23778180362704</v>
      </c>
      <c r="E59" s="25">
        <f t="shared" si="53"/>
        <v>27.720170969665055</v>
      </c>
      <c r="F59" s="25">
        <f t="shared" si="53"/>
        <v>34.819800452236898</v>
      </c>
      <c r="G59" s="25">
        <f t="shared" si="53"/>
        <v>44.368293668458051</v>
      </c>
      <c r="H59" s="26">
        <f t="shared" si="53"/>
        <v>55.970858375703919</v>
      </c>
      <c r="I59" s="25">
        <f t="shared" si="53"/>
        <v>8.0630075513419737</v>
      </c>
      <c r="J59" s="25">
        <f t="shared" si="53"/>
        <v>6.5661091623758079</v>
      </c>
      <c r="K59" s="25">
        <f t="shared" si="53"/>
        <v>5.9140732714736304</v>
      </c>
      <c r="L59" s="25">
        <f t="shared" si="53"/>
        <v>6.0627214564777798</v>
      </c>
      <c r="M59" s="25">
        <f t="shared" si="53"/>
        <v>6.9905883416941395</v>
      </c>
      <c r="N59" s="25">
        <f t="shared" si="53"/>
        <v>7.724101259112361</v>
      </c>
      <c r="O59" s="26">
        <f t="shared" si="53"/>
        <v>9.7411269792411996</v>
      </c>
      <c r="P59" s="25">
        <f t="shared" si="53"/>
        <v>5.1806700492501321</v>
      </c>
      <c r="Q59" s="25">
        <f t="shared" si="53"/>
        <v>4.2224382421556257</v>
      </c>
      <c r="R59" s="25">
        <f t="shared" si="53"/>
        <v>3.5939555626475972</v>
      </c>
      <c r="S59" s="25">
        <f t="shared" si="53"/>
        <v>3.2805390047859437</v>
      </c>
      <c r="T59" s="25">
        <f t="shared" si="53"/>
        <v>3.2900160802864233</v>
      </c>
      <c r="U59" s="25">
        <f t="shared" si="53"/>
        <v>3.6087166240949382</v>
      </c>
      <c r="V59" s="25">
        <f t="shared" si="53"/>
        <v>3.876452931417532</v>
      </c>
      <c r="W59" s="26">
        <f t="shared" si="53"/>
        <v>4.6105425278290282</v>
      </c>
      <c r="X59" s="25">
        <f t="shared" si="53"/>
        <v>4.5608170034182587</v>
      </c>
      <c r="Y59" s="25">
        <f t="shared" si="53"/>
        <v>3.7131610487063389</v>
      </c>
      <c r="Z59" s="25">
        <f t="shared" si="53"/>
        <v>3.0411207488350085</v>
      </c>
      <c r="AA59" s="25">
        <f t="shared" si="53"/>
        <v>2.5327406213288897</v>
      </c>
      <c r="AB59" s="25">
        <f t="shared" si="53"/>
        <v>2.2021080034064937</v>
      </c>
      <c r="AC59" s="25">
        <f t="shared" si="53"/>
        <v>2.0655334190581862</v>
      </c>
      <c r="AD59" s="25">
        <f t="shared" si="53"/>
        <v>2.1322508984241395</v>
      </c>
      <c r="AE59" s="25">
        <f t="shared" si="53"/>
        <v>4.8212339595704963</v>
      </c>
      <c r="AF59" s="25">
        <f t="shared" si="53"/>
        <v>10.396258030889136</v>
      </c>
      <c r="AG59" s="25">
        <f t="shared" si="53"/>
        <v>13.269314158309292</v>
      </c>
      <c r="AH59" s="26">
        <f t="shared" si="53"/>
        <v>14.809452474392913</v>
      </c>
    </row>
    <row r="60" spans="1:34" x14ac:dyDescent="0.55000000000000004">
      <c r="A60" s="8">
        <v>7</v>
      </c>
      <c r="B60" s="5" t="s">
        <v>2</v>
      </c>
      <c r="C60" s="2">
        <v>1703.152</v>
      </c>
      <c r="D60">
        <v>2131.665</v>
      </c>
      <c r="E60">
        <v>2422.0230000000001</v>
      </c>
      <c r="F60">
        <v>2427.9789999999998</v>
      </c>
      <c r="G60">
        <v>2146.6930000000002</v>
      </c>
      <c r="H60" s="1">
        <v>1741.153</v>
      </c>
      <c r="I60">
        <v>523.3442</v>
      </c>
      <c r="J60">
        <v>646.39319999999998</v>
      </c>
      <c r="K60">
        <v>808.73850000000004</v>
      </c>
      <c r="L60">
        <v>1027.2</v>
      </c>
      <c r="M60">
        <v>1314.5229999999999</v>
      </c>
      <c r="N60">
        <v>1481.519</v>
      </c>
      <c r="O60" s="1">
        <v>1848.5</v>
      </c>
      <c r="P60">
        <v>316.52800000000002</v>
      </c>
      <c r="Q60">
        <v>367.9332</v>
      </c>
      <c r="R60">
        <v>431.18040000000002</v>
      </c>
      <c r="S60">
        <v>511.11689999999999</v>
      </c>
      <c r="T60">
        <v>612.1925</v>
      </c>
      <c r="U60">
        <v>740.07659999999998</v>
      </c>
      <c r="V60">
        <v>816.21579999999994</v>
      </c>
      <c r="W60" s="1">
        <v>995.30939999999998</v>
      </c>
      <c r="X60">
        <v>204.3186</v>
      </c>
      <c r="Y60">
        <v>228.77459999999999</v>
      </c>
      <c r="Z60">
        <v>257.7242</v>
      </c>
      <c r="AA60">
        <v>292.80419999999998</v>
      </c>
      <c r="AB60">
        <v>335.27589999999998</v>
      </c>
      <c r="AC60">
        <v>387.03579999999999</v>
      </c>
      <c r="AD60">
        <v>450.83170000000001</v>
      </c>
      <c r="AE60">
        <v>1079.386</v>
      </c>
      <c r="AF60">
        <v>1688.9970000000001</v>
      </c>
      <c r="AG60">
        <v>1351.415</v>
      </c>
      <c r="AH60" s="1">
        <v>1142.8420000000001</v>
      </c>
    </row>
    <row r="61" spans="1:34" x14ac:dyDescent="0.55000000000000004">
      <c r="A61" s="9">
        <f>A60</f>
        <v>7</v>
      </c>
      <c r="B61" t="s">
        <v>3</v>
      </c>
      <c r="C61" s="2">
        <v>-2284.7539999999999</v>
      </c>
      <c r="D61">
        <v>-2523.2249999999999</v>
      </c>
      <c r="E61">
        <v>-2988.154</v>
      </c>
      <c r="F61">
        <v>-3568.5050000000001</v>
      </c>
      <c r="G61">
        <v>-4046.33</v>
      </c>
      <c r="H61" s="1">
        <v>-4292.4989999999998</v>
      </c>
      <c r="I61">
        <v>-787.71280000000002</v>
      </c>
      <c r="J61">
        <v>-699.91269999999997</v>
      </c>
      <c r="K61">
        <v>-618.11490000000003</v>
      </c>
      <c r="L61">
        <v>-555.70420000000001</v>
      </c>
      <c r="M61">
        <v>-544.23149999999998</v>
      </c>
      <c r="N61">
        <v>-573.54280000000006</v>
      </c>
      <c r="O61" s="1">
        <v>-746.73440000000005</v>
      </c>
      <c r="P61">
        <v>-472.4545</v>
      </c>
      <c r="Q61">
        <v>-418.50330000000002</v>
      </c>
      <c r="R61">
        <v>-362.87459999999999</v>
      </c>
      <c r="S61">
        <v>-305.56229999999999</v>
      </c>
      <c r="T61">
        <v>-249.94049999999999</v>
      </c>
      <c r="U61">
        <v>-201.55629999999999</v>
      </c>
      <c r="V61">
        <v>-182.74979999999999</v>
      </c>
      <c r="W61" s="1">
        <v>-165.423</v>
      </c>
      <c r="X61">
        <v>-347.81</v>
      </c>
      <c r="Y61">
        <v>-310.15750000000003</v>
      </c>
      <c r="Z61">
        <v>-270.52249999999998</v>
      </c>
      <c r="AA61">
        <v>-228.155</v>
      </c>
      <c r="AB61">
        <v>-183.5223</v>
      </c>
      <c r="AC61">
        <v>-137.0436</v>
      </c>
      <c r="AD61">
        <v>-89.323250000000002</v>
      </c>
      <c r="AE61">
        <v>34.296430000000001</v>
      </c>
      <c r="AF61">
        <v>-1015.478</v>
      </c>
      <c r="AG61">
        <v>-1453.5170000000001</v>
      </c>
      <c r="AH61" s="1">
        <v>-1548.7149999999999</v>
      </c>
    </row>
    <row r="62" spans="1:34" x14ac:dyDescent="0.55000000000000004">
      <c r="A62" s="36">
        <f>A61/180</f>
        <v>3.888888888888889E-2</v>
      </c>
      <c r="B62" t="s">
        <v>4</v>
      </c>
      <c r="C62" s="20">
        <f t="shared" ref="C62" si="54">SQRT(SUMSQ(C60,C61))</f>
        <v>2849.7065771092994</v>
      </c>
      <c r="D62" s="21">
        <f t="shared" ref="D62:AH62" si="55">SQRT(SUMSQ(D60,D61))</f>
        <v>3303.1288307981572</v>
      </c>
      <c r="E62" s="21">
        <f t="shared" si="55"/>
        <v>3846.4606770698956</v>
      </c>
      <c r="F62" s="21">
        <f t="shared" si="55"/>
        <v>4316.1684350203477</v>
      </c>
      <c r="G62" s="21">
        <f t="shared" si="55"/>
        <v>4580.5105943714398</v>
      </c>
      <c r="H62" s="22">
        <f t="shared" si="55"/>
        <v>4632.1875430955943</v>
      </c>
      <c r="I62" s="21">
        <f t="shared" si="55"/>
        <v>945.71698036858788</v>
      </c>
      <c r="J62" s="21">
        <f t="shared" si="55"/>
        <v>952.73393800553254</v>
      </c>
      <c r="K62" s="21">
        <f t="shared" si="55"/>
        <v>1017.9017590044042</v>
      </c>
      <c r="L62" s="21">
        <f t="shared" si="55"/>
        <v>1167.8814143129603</v>
      </c>
      <c r="M62" s="21">
        <f t="shared" si="55"/>
        <v>1422.7292936891577</v>
      </c>
      <c r="N62" s="21">
        <f t="shared" si="55"/>
        <v>1588.6629254794234</v>
      </c>
      <c r="O62" s="22">
        <f t="shared" si="55"/>
        <v>1993.6309874556425</v>
      </c>
      <c r="P62" s="21">
        <f t="shared" si="55"/>
        <v>568.68552764621154</v>
      </c>
      <c r="Q62" s="21">
        <f t="shared" si="55"/>
        <v>557.24308140445316</v>
      </c>
      <c r="R62" s="21">
        <f t="shared" si="55"/>
        <v>563.55524367121279</v>
      </c>
      <c r="S62" s="21">
        <f t="shared" si="55"/>
        <v>595.49039005419729</v>
      </c>
      <c r="T62" s="21">
        <f t="shared" si="55"/>
        <v>661.24875092244974</v>
      </c>
      <c r="U62" s="21">
        <f t="shared" si="55"/>
        <v>767.03214791640244</v>
      </c>
      <c r="V62" s="21">
        <f t="shared" si="55"/>
        <v>836.42436691531168</v>
      </c>
      <c r="W62" s="22">
        <f t="shared" si="55"/>
        <v>1008.9626210407203</v>
      </c>
      <c r="X62" s="21">
        <f t="shared" si="55"/>
        <v>403.38305170886895</v>
      </c>
      <c r="Y62" s="21">
        <f t="shared" si="55"/>
        <v>385.40302594999173</v>
      </c>
      <c r="Z62" s="21">
        <f t="shared" si="55"/>
        <v>373.6364359533074</v>
      </c>
      <c r="AA62" s="21">
        <f t="shared" si="55"/>
        <v>371.19941212593534</v>
      </c>
      <c r="AB62" s="21">
        <f t="shared" si="55"/>
        <v>382.21769152944762</v>
      </c>
      <c r="AC62" s="21">
        <f t="shared" si="55"/>
        <v>410.58209749403346</v>
      </c>
      <c r="AD62" s="21">
        <f t="shared" si="55"/>
        <v>459.59532712534457</v>
      </c>
      <c r="AE62" s="21">
        <f t="shared" si="55"/>
        <v>1079.9307302353909</v>
      </c>
      <c r="AF62" s="21">
        <f t="shared" si="55"/>
        <v>1970.7629067173455</v>
      </c>
      <c r="AG62" s="21">
        <f t="shared" si="55"/>
        <v>1984.7000205355973</v>
      </c>
      <c r="AH62" s="22">
        <f t="shared" si="55"/>
        <v>1924.7353034090168</v>
      </c>
    </row>
    <row r="63" spans="1:34" x14ac:dyDescent="0.55000000000000004">
      <c r="A63" s="9">
        <v>3.6312899999999999</v>
      </c>
      <c r="B63" t="s">
        <v>5</v>
      </c>
      <c r="C63" s="23">
        <f>(1+SQRT(SUMSQ((C60-$C$2),C61)/(SUMSQ((C60+$C$2),C61))))/(1-SQRT(SUMSQ((C60-$C$2),C61)/(SUMSQ((C60+$C$2),C61))))</f>
        <v>95.381208047626203</v>
      </c>
      <c r="D63" s="4">
        <f t="shared" ref="D63:AH63" si="56">(1+SQRT(SUMSQ((D60-$C$2),D61)/(SUMSQ((D60+$C$2),D61))))/(1-SQRT(SUMSQ((D60-$C$2),D61)/(SUMSQ((D60+$C$2),D61))))</f>
        <v>102.38118118446221</v>
      </c>
      <c r="E63" s="4">
        <f t="shared" si="56"/>
        <v>122.1852031335618</v>
      </c>
      <c r="F63" s="4">
        <f t="shared" si="56"/>
        <v>153.46935808687567</v>
      </c>
      <c r="G63" s="4">
        <f t="shared" si="56"/>
        <v>195.49165395673106</v>
      </c>
      <c r="H63" s="14">
        <f t="shared" si="56"/>
        <v>246.49537694545364</v>
      </c>
      <c r="I63" s="4">
        <f t="shared" si="56"/>
        <v>34.24577961010425</v>
      </c>
      <c r="J63" s="4">
        <f t="shared" si="56"/>
        <v>28.126932403076168</v>
      </c>
      <c r="K63" s="4">
        <f t="shared" si="56"/>
        <v>25.646046519505109</v>
      </c>
      <c r="L63" s="4">
        <f t="shared" si="56"/>
        <v>26.567636658777701</v>
      </c>
      <c r="M63" s="4">
        <f t="shared" si="56"/>
        <v>30.802425598571762</v>
      </c>
      <c r="N63" s="4">
        <f t="shared" si="56"/>
        <v>34.075513233529819</v>
      </c>
      <c r="O63" s="14">
        <f t="shared" si="56"/>
        <v>43.006929314091586</v>
      </c>
      <c r="P63" s="4">
        <f t="shared" si="56"/>
        <v>20.543702430882885</v>
      </c>
      <c r="Q63" s="4">
        <f t="shared" si="56"/>
        <v>16.956061103954877</v>
      </c>
      <c r="R63" s="4">
        <f t="shared" si="56"/>
        <v>14.779698763403372</v>
      </c>
      <c r="S63" s="4">
        <f t="shared" si="56"/>
        <v>13.901731035781392</v>
      </c>
      <c r="T63" s="4">
        <f t="shared" si="56"/>
        <v>14.296445814997652</v>
      </c>
      <c r="U63" s="4">
        <f t="shared" si="56"/>
        <v>15.904073364778084</v>
      </c>
      <c r="V63" s="4">
        <f t="shared" si="56"/>
        <v>17.145599802536861</v>
      </c>
      <c r="W63" s="14">
        <f t="shared" si="56"/>
        <v>20.457416227395331</v>
      </c>
      <c r="X63" s="4">
        <f t="shared" si="56"/>
        <v>16.110502936291788</v>
      </c>
      <c r="Y63" s="4">
        <f t="shared" si="56"/>
        <v>13.127694157094972</v>
      </c>
      <c r="Z63" s="4">
        <f t="shared" si="56"/>
        <v>10.936177199779658</v>
      </c>
      <c r="AA63" s="4">
        <f t="shared" si="56"/>
        <v>9.476925301713953</v>
      </c>
      <c r="AB63" s="4">
        <f t="shared" si="56"/>
        <v>8.7494738646668928</v>
      </c>
      <c r="AC63" s="4">
        <f t="shared" si="56"/>
        <v>8.7258022384076614</v>
      </c>
      <c r="AD63" s="4">
        <f t="shared" si="56"/>
        <v>9.3748236314110791</v>
      </c>
      <c r="AE63" s="4">
        <f t="shared" si="56"/>
        <v>21.609561527438235</v>
      </c>
      <c r="AF63" s="4">
        <f t="shared" si="56"/>
        <v>45.998548372225102</v>
      </c>
      <c r="AG63" s="4">
        <f t="shared" si="56"/>
        <v>58.314810000707467</v>
      </c>
      <c r="AH63" s="14">
        <f t="shared" si="56"/>
        <v>64.859796518525187</v>
      </c>
    </row>
    <row r="64" spans="1:34" x14ac:dyDescent="0.55000000000000004">
      <c r="A64" s="9">
        <f t="shared" ref="A64:A67" si="57">A63</f>
        <v>3.6312899999999999</v>
      </c>
      <c r="B64" t="s">
        <v>6</v>
      </c>
      <c r="C64" s="23">
        <f>(1+SQRT(SUMSQ((C60-$D$2),C61)/(SUMSQ((C60+$D$2),C61))))/(1-SQRT(SUMSQ((C60-$D$2),C61)/(SUMSQ((C60+$D$2),C61))))</f>
        <v>47.718926099910533</v>
      </c>
      <c r="D64" s="4">
        <f t="shared" ref="D64:AH64" si="58">(1+SQRT(SUMSQ((D60-$D$2),D61)/(SUMSQ((D60+$D$2),D61))))/(1-SQRT(SUMSQ((D60-$D$2),D61)/(SUMSQ((D60+$D$2),D61))))</f>
        <v>51.211131062291301</v>
      </c>
      <c r="E64" s="4">
        <f t="shared" si="58"/>
        <v>61.111295978076036</v>
      </c>
      <c r="F64" s="4">
        <f t="shared" si="58"/>
        <v>76.755798579397521</v>
      </c>
      <c r="G64" s="4">
        <f t="shared" si="58"/>
        <v>97.773094329303674</v>
      </c>
      <c r="H64" s="14">
        <f t="shared" si="58"/>
        <v>123.28468050542196</v>
      </c>
      <c r="I64" s="4">
        <f t="shared" si="58"/>
        <v>17.22273648814992</v>
      </c>
      <c r="J64" s="4">
        <f t="shared" si="58"/>
        <v>14.126482174155342</v>
      </c>
      <c r="K64" s="4">
        <f t="shared" si="58"/>
        <v>12.857480730131014</v>
      </c>
      <c r="L64" s="4">
        <f t="shared" si="58"/>
        <v>13.30046690761915</v>
      </c>
      <c r="M64" s="4">
        <f t="shared" si="58"/>
        <v>15.409605616157409</v>
      </c>
      <c r="N64" s="4">
        <f t="shared" si="58"/>
        <v>17.044383274041994</v>
      </c>
      <c r="O64" s="14">
        <f t="shared" si="58"/>
        <v>21.509172334879171</v>
      </c>
      <c r="P64" s="4">
        <f t="shared" si="58"/>
        <v>10.43732545132408</v>
      </c>
      <c r="Q64" s="4">
        <f t="shared" si="58"/>
        <v>8.5950133494880312</v>
      </c>
      <c r="R64" s="4">
        <f t="shared" si="58"/>
        <v>7.4636377641080536</v>
      </c>
      <c r="S64" s="4">
        <f t="shared" si="58"/>
        <v>6.9905188317495339</v>
      </c>
      <c r="T64" s="4">
        <f t="shared" si="58"/>
        <v>7.1661624177131431</v>
      </c>
      <c r="U64" s="4">
        <f t="shared" si="58"/>
        <v>7.9591748656795112</v>
      </c>
      <c r="V64" s="4">
        <f t="shared" si="58"/>
        <v>8.5772620458267035</v>
      </c>
      <c r="W64" s="14">
        <f t="shared" si="58"/>
        <v>10.230758113664248</v>
      </c>
      <c r="X64" s="4">
        <f t="shared" si="58"/>
        <v>8.3333613011537135</v>
      </c>
      <c r="Y64" s="4">
        <f t="shared" si="58"/>
        <v>6.7823260538085295</v>
      </c>
      <c r="Z64" s="4">
        <f t="shared" si="58"/>
        <v>5.6271059306881099</v>
      </c>
      <c r="AA64" s="4">
        <f t="shared" si="58"/>
        <v>4.8407883219476036</v>
      </c>
      <c r="AB64" s="4">
        <f t="shared" si="58"/>
        <v>4.4298376848730268</v>
      </c>
      <c r="AC64" s="4">
        <f t="shared" si="58"/>
        <v>4.385983954310352</v>
      </c>
      <c r="AD64" s="4">
        <f t="shared" si="58"/>
        <v>4.6940706352950192</v>
      </c>
      <c r="AE64" s="4">
        <f t="shared" si="58"/>
        <v>10.804851600303953</v>
      </c>
      <c r="AF64" s="4">
        <f t="shared" si="58"/>
        <v>23.011091843173322</v>
      </c>
      <c r="AG64" s="4">
        <f t="shared" si="58"/>
        <v>29.187214961097386</v>
      </c>
      <c r="AH64" s="14">
        <f t="shared" si="58"/>
        <v>32.47243771710486</v>
      </c>
    </row>
    <row r="65" spans="1:34" x14ac:dyDescent="0.55000000000000004">
      <c r="A65" s="9">
        <f t="shared" si="57"/>
        <v>3.6312899999999999</v>
      </c>
      <c r="B65" t="s">
        <v>7</v>
      </c>
      <c r="C65" s="23">
        <f>(1+SQRT(SUMSQ((C60-$E$2),C61)/(SUMSQ((C60+$E$2),C61))))/(1-SQRT(SUMSQ((C60-$E$2),C61)/(SUMSQ((C60+$E$2),C61))))</f>
        <v>31.844114007421162</v>
      </c>
      <c r="D65" s="4">
        <f t="shared" ref="D65:AH65" si="59">(1+SQRT(SUMSQ((D60-$E$2),D61)/(SUMSQ((D60+$E$2),D61))))/(1-SQRT(SUMSQ((D60-$E$2),D61)/(SUMSQ((D60+$E$2),D61))))</f>
        <v>34.163594191801664</v>
      </c>
      <c r="E65" s="4">
        <f t="shared" si="59"/>
        <v>40.761646677261858</v>
      </c>
      <c r="F65" s="4">
        <f t="shared" si="59"/>
        <v>51.194006502156363</v>
      </c>
      <c r="G65" s="4">
        <f t="shared" si="59"/>
        <v>65.212366279331661</v>
      </c>
      <c r="H65" s="14">
        <f t="shared" si="59"/>
        <v>82.230894668227847</v>
      </c>
      <c r="I65" s="4">
        <f t="shared" si="59"/>
        <v>11.593510055014773</v>
      </c>
      <c r="J65" s="4">
        <f t="shared" si="59"/>
        <v>9.4883758538760556</v>
      </c>
      <c r="K65" s="4">
        <f t="shared" si="59"/>
        <v>8.6104069150341758</v>
      </c>
      <c r="L65" s="4">
        <f t="shared" si="59"/>
        <v>8.8856876492156438</v>
      </c>
      <c r="M65" s="4">
        <f t="shared" si="59"/>
        <v>10.282474970373167</v>
      </c>
      <c r="N65" s="4">
        <f t="shared" si="59"/>
        <v>11.370336180326046</v>
      </c>
      <c r="O65" s="14">
        <f t="shared" si="59"/>
        <v>14.345817622473854</v>
      </c>
      <c r="P65" s="4">
        <f t="shared" si="59"/>
        <v>7.1454135597277819</v>
      </c>
      <c r="Q65" s="4">
        <f t="shared" si="59"/>
        <v>5.8635175515976652</v>
      </c>
      <c r="R65" s="4">
        <f t="shared" si="59"/>
        <v>5.0607491616463198</v>
      </c>
      <c r="S65" s="4">
        <f t="shared" si="59"/>
        <v>4.706272396599152</v>
      </c>
      <c r="T65" s="4">
        <f t="shared" si="59"/>
        <v>4.7981819003721604</v>
      </c>
      <c r="U65" s="4">
        <f t="shared" si="59"/>
        <v>5.3143070219260764</v>
      </c>
      <c r="V65" s="4">
        <f t="shared" si="59"/>
        <v>5.723271518103255</v>
      </c>
      <c r="W65" s="14">
        <f t="shared" si="59"/>
        <v>6.8228276482206489</v>
      </c>
      <c r="X65" s="4">
        <f t="shared" si="59"/>
        <v>5.873167818144557</v>
      </c>
      <c r="Y65" s="4">
        <f t="shared" si="59"/>
        <v>4.7746662254184962</v>
      </c>
      <c r="Z65" s="4">
        <f t="shared" si="59"/>
        <v>3.9393737280692065</v>
      </c>
      <c r="AA65" s="4">
        <f t="shared" si="59"/>
        <v>3.3511062015273887</v>
      </c>
      <c r="AB65" s="4">
        <f t="shared" si="59"/>
        <v>3.0212864020371115</v>
      </c>
      <c r="AC65" s="4">
        <f t="shared" si="59"/>
        <v>2.9526178321692074</v>
      </c>
      <c r="AD65" s="4">
        <f t="shared" si="59"/>
        <v>3.1375245103705143</v>
      </c>
      <c r="AE65" s="4">
        <f t="shared" si="59"/>
        <v>7.2033144823630151</v>
      </c>
      <c r="AF65" s="4">
        <f t="shared" si="59"/>
        <v>15.3539083814204</v>
      </c>
      <c r="AG65" s="4">
        <f t="shared" si="59"/>
        <v>19.491343293520501</v>
      </c>
      <c r="AH65" s="14">
        <f t="shared" si="59"/>
        <v>21.695647481482101</v>
      </c>
    </row>
    <row r="66" spans="1:34" x14ac:dyDescent="0.55000000000000004">
      <c r="A66" s="9">
        <f t="shared" si="57"/>
        <v>3.6312899999999999</v>
      </c>
      <c r="B66" t="s">
        <v>8</v>
      </c>
      <c r="C66" s="23">
        <f>(1+SQRT(SUMSQ((C60-$F$2),C61)/(SUMSQ((C60+$F$2),C61))))/(1-SQRT(SUMSQ((C60-$F$2),C61)/(SUMSQ((C60+$F$2),C61))))</f>
        <v>23.916200409286358</v>
      </c>
      <c r="D66" s="4">
        <f t="shared" ref="D66:AH66" si="60">(1+SQRT(SUMSQ((D60-$F$2),D61)/(SUMSQ((D60+$F$2),D61))))/(1-SQRT(SUMSQ((D60-$F$2),D61)/(SUMSQ((D60+$F$2),D61))))</f>
        <v>25.646705199828471</v>
      </c>
      <c r="E66" s="4">
        <f t="shared" si="60"/>
        <v>30.593074345118186</v>
      </c>
      <c r="F66" s="4">
        <f t="shared" si="60"/>
        <v>38.420165233617787</v>
      </c>
      <c r="G66" s="4">
        <f t="shared" si="60"/>
        <v>48.941103242320729</v>
      </c>
      <c r="H66" s="14">
        <f t="shared" si="60"/>
        <v>61.716342552895867</v>
      </c>
      <c r="I66" s="4">
        <f t="shared" si="60"/>
        <v>8.8135563103980665</v>
      </c>
      <c r="J66" s="4">
        <f t="shared" si="60"/>
        <v>7.1916422005241358</v>
      </c>
      <c r="K66" s="4">
        <f t="shared" si="60"/>
        <v>6.4992380864373382</v>
      </c>
      <c r="L66" s="4">
        <f t="shared" si="60"/>
        <v>6.684248711886899</v>
      </c>
      <c r="M66" s="4">
        <f t="shared" si="60"/>
        <v>7.7218574140745382</v>
      </c>
      <c r="N66" s="4">
        <f t="shared" si="60"/>
        <v>8.5356181182653312</v>
      </c>
      <c r="O66" s="14">
        <f t="shared" si="60"/>
        <v>10.766094749161969</v>
      </c>
      <c r="P66" s="4">
        <f t="shared" si="60"/>
        <v>5.5606234952158209</v>
      </c>
      <c r="Q66" s="4">
        <f t="shared" si="60"/>
        <v>4.5432561879299849</v>
      </c>
      <c r="R66" s="4">
        <f t="shared" si="60"/>
        <v>3.8895964986557856</v>
      </c>
      <c r="S66" s="4">
        <f t="shared" si="60"/>
        <v>3.5810088896075998</v>
      </c>
      <c r="T66" s="4">
        <f t="shared" si="60"/>
        <v>3.6217661449447998</v>
      </c>
      <c r="U66" s="4">
        <f t="shared" si="60"/>
        <v>3.9947619288671072</v>
      </c>
      <c r="V66" s="4">
        <f t="shared" si="60"/>
        <v>4.2980351581405394</v>
      </c>
      <c r="W66" s="14">
        <f t="shared" si="60"/>
        <v>5.1196316435057749</v>
      </c>
      <c r="X66" s="4">
        <f t="shared" si="60"/>
        <v>4.7503156755622156</v>
      </c>
      <c r="Y66" s="4">
        <f t="shared" si="60"/>
        <v>3.861590594182998</v>
      </c>
      <c r="Z66" s="4">
        <f t="shared" si="60"/>
        <v>3.1688546797015245</v>
      </c>
      <c r="AA66" s="4">
        <f t="shared" si="60"/>
        <v>2.6600361101143948</v>
      </c>
      <c r="AB66" s="4">
        <f t="shared" si="60"/>
        <v>2.3495733365342217</v>
      </c>
      <c r="AC66" s="4">
        <f t="shared" si="60"/>
        <v>2.2501346886744855</v>
      </c>
      <c r="AD66" s="4">
        <f t="shared" si="60"/>
        <v>2.3630977101001216</v>
      </c>
      <c r="AE66" s="4">
        <f t="shared" si="60"/>
        <v>5.4025721853634012</v>
      </c>
      <c r="AF66" s="4">
        <f t="shared" si="60"/>
        <v>11.529349515575069</v>
      </c>
      <c r="AG66" s="4">
        <f t="shared" si="60"/>
        <v>14.653489912137585</v>
      </c>
      <c r="AH66" s="14">
        <f t="shared" si="60"/>
        <v>16.321599767370291</v>
      </c>
    </row>
    <row r="67" spans="1:34" x14ac:dyDescent="0.55000000000000004">
      <c r="A67" s="9">
        <f t="shared" si="57"/>
        <v>3.6312899999999999</v>
      </c>
      <c r="B67" t="s">
        <v>9</v>
      </c>
      <c r="C67" s="24">
        <f>(1+SQRT(SUMSQ((C60-$G$2),C61)/(SUMSQ((C60+$G$2),C61))))/(1-SQRT(SUMSQ((C60-$G$2),C61)/(SUMSQ((C60+$G$2),C61))))</f>
        <v>16.00739536473278</v>
      </c>
      <c r="D67" s="25">
        <f t="shared" ref="D67:AH67" si="61">(1+SQRT(SUMSQ((D60-$G$2),D61)/(SUMSQ((D60+$G$2),D61))))/(1-SQRT(SUMSQ((D60-$G$2),D61)/(SUMSQ((D60+$G$2),D61))))</f>
        <v>17.143653228205391</v>
      </c>
      <c r="E67" s="25">
        <f t="shared" si="61"/>
        <v>20.437056595110906</v>
      </c>
      <c r="F67" s="25">
        <f t="shared" si="61"/>
        <v>25.660469235449952</v>
      </c>
      <c r="G67" s="25">
        <f t="shared" si="61"/>
        <v>32.688070575727615</v>
      </c>
      <c r="H67" s="26">
        <f t="shared" si="61"/>
        <v>41.226496243582829</v>
      </c>
      <c r="I67" s="25">
        <f t="shared" si="61"/>
        <v>6.1060376555724227</v>
      </c>
      <c r="J67" s="25">
        <f t="shared" si="61"/>
        <v>4.9426486569826604</v>
      </c>
      <c r="K67" s="25">
        <f t="shared" si="61"/>
        <v>4.4149823146039635</v>
      </c>
      <c r="L67" s="25">
        <f t="shared" si="61"/>
        <v>4.495722487432519</v>
      </c>
      <c r="M67" s="25">
        <f t="shared" si="61"/>
        <v>5.1675119320721992</v>
      </c>
      <c r="N67" s="25">
        <f t="shared" si="61"/>
        <v>5.7057515684907321</v>
      </c>
      <c r="O67" s="26">
        <f t="shared" si="61"/>
        <v>7.1904083285329206</v>
      </c>
      <c r="P67" s="25">
        <f t="shared" si="61"/>
        <v>4.1102235549040422</v>
      </c>
      <c r="Q67" s="25">
        <f t="shared" si="61"/>
        <v>3.3280825541528505</v>
      </c>
      <c r="R67" s="25">
        <f t="shared" si="61"/>
        <v>2.7929536346696691</v>
      </c>
      <c r="S67" s="25">
        <f t="shared" si="61"/>
        <v>2.4995116461059759</v>
      </c>
      <c r="T67" s="25">
        <f t="shared" si="61"/>
        <v>2.4651783840593091</v>
      </c>
      <c r="U67" s="25">
        <f t="shared" si="61"/>
        <v>2.6824711498073119</v>
      </c>
      <c r="V67" s="25">
        <f t="shared" si="61"/>
        <v>2.8770869926859977</v>
      </c>
      <c r="W67" s="26">
        <f t="shared" si="61"/>
        <v>3.4182065028993724</v>
      </c>
      <c r="X67" s="25">
        <f t="shared" si="61"/>
        <v>3.8641489752259019</v>
      </c>
      <c r="Y67" s="25">
        <f t="shared" si="61"/>
        <v>3.1589971028272608</v>
      </c>
      <c r="Z67" s="25">
        <f t="shared" si="61"/>
        <v>2.5824002290145622</v>
      </c>
      <c r="AA67" s="25">
        <f t="shared" si="61"/>
        <v>2.1219172519619978</v>
      </c>
      <c r="AB67" s="25">
        <f t="shared" si="61"/>
        <v>1.7879135596294564</v>
      </c>
      <c r="AC67" s="25">
        <f t="shared" si="61"/>
        <v>1.6032642344468875</v>
      </c>
      <c r="AD67" s="25">
        <f t="shared" si="61"/>
        <v>1.6036069490870282</v>
      </c>
      <c r="AE67" s="25">
        <f t="shared" si="61"/>
        <v>3.6018895157195501</v>
      </c>
      <c r="AF67" s="25">
        <f t="shared" si="61"/>
        <v>7.7130845283656626</v>
      </c>
      <c r="AG67" s="25">
        <f t="shared" si="61"/>
        <v>9.8361504289893755</v>
      </c>
      <c r="AH67" s="26">
        <f t="shared" si="61"/>
        <v>10.976644927820033</v>
      </c>
    </row>
    <row r="68" spans="1:34" x14ac:dyDescent="0.55000000000000004">
      <c r="A68" s="8">
        <v>8</v>
      </c>
      <c r="B68" s="5" t="s">
        <v>2</v>
      </c>
      <c r="C68" s="2">
        <v>1561.0540000000001</v>
      </c>
      <c r="D68">
        <v>1992.586</v>
      </c>
      <c r="E68">
        <v>2357.252</v>
      </c>
      <c r="F68">
        <v>2497.4270000000001</v>
      </c>
      <c r="G68">
        <v>2325.6170000000002</v>
      </c>
      <c r="H68" s="1">
        <v>1949.587</v>
      </c>
      <c r="I68">
        <v>456.16649999999998</v>
      </c>
      <c r="J68">
        <v>555.59259999999995</v>
      </c>
      <c r="K68">
        <v>685.5856</v>
      </c>
      <c r="L68">
        <v>860.3931</v>
      </c>
      <c r="M68">
        <v>1094.6579999999999</v>
      </c>
      <c r="N68">
        <v>1235.931</v>
      </c>
      <c r="O68" s="1">
        <v>1573.4639999999999</v>
      </c>
      <c r="P68">
        <v>274.18959999999998</v>
      </c>
      <c r="Q68">
        <v>314.75599999999997</v>
      </c>
      <c r="R68">
        <v>364.00490000000002</v>
      </c>
      <c r="S68">
        <v>425.4391</v>
      </c>
      <c r="T68">
        <v>502.29809999999998</v>
      </c>
      <c r="U68">
        <v>598.96479999999997</v>
      </c>
      <c r="V68">
        <v>656.57069999999999</v>
      </c>
      <c r="W68" s="1">
        <v>793.61959999999999</v>
      </c>
      <c r="X68">
        <v>178.34039999999999</v>
      </c>
      <c r="Y68">
        <v>197.4331</v>
      </c>
      <c r="Z68">
        <v>219.74119999999999</v>
      </c>
      <c r="AA68">
        <v>246.38839999999999</v>
      </c>
      <c r="AB68">
        <v>278.17649999999998</v>
      </c>
      <c r="AC68">
        <v>316.3322</v>
      </c>
      <c r="AD68">
        <v>362.66669999999999</v>
      </c>
      <c r="AE68">
        <v>815.16390000000001</v>
      </c>
      <c r="AF68">
        <v>1706.569</v>
      </c>
      <c r="AG68">
        <v>1677.5930000000001</v>
      </c>
      <c r="AH68" s="1">
        <v>1515.0730000000001</v>
      </c>
    </row>
    <row r="69" spans="1:34" x14ac:dyDescent="0.55000000000000004">
      <c r="A69" s="9">
        <f>A68</f>
        <v>8</v>
      </c>
      <c r="B69" t="s">
        <v>3</v>
      </c>
      <c r="C69" s="2">
        <v>-1815.2370000000001</v>
      </c>
      <c r="D69">
        <v>-1970.0940000000001</v>
      </c>
      <c r="E69">
        <v>-2350.7240000000002</v>
      </c>
      <c r="F69">
        <v>-2916.6590000000001</v>
      </c>
      <c r="G69">
        <v>-3474.9989999999998</v>
      </c>
      <c r="H69" s="1">
        <v>-3830.797</v>
      </c>
      <c r="I69">
        <v>-628.74120000000005</v>
      </c>
      <c r="J69">
        <v>-543.09559999999999</v>
      </c>
      <c r="K69">
        <v>-457.4581</v>
      </c>
      <c r="L69">
        <v>-378.0401</v>
      </c>
      <c r="M69">
        <v>-322.90010000000001</v>
      </c>
      <c r="N69">
        <v>-314.87900000000002</v>
      </c>
      <c r="O69" s="1">
        <v>-370.09089999999998</v>
      </c>
      <c r="P69">
        <v>-378.86520000000002</v>
      </c>
      <c r="Q69">
        <v>-328.9468</v>
      </c>
      <c r="R69">
        <v>-276.74400000000003</v>
      </c>
      <c r="S69">
        <v>-221.46870000000001</v>
      </c>
      <c r="T69">
        <v>-164.7569</v>
      </c>
      <c r="U69">
        <v>-109.12820000000001</v>
      </c>
      <c r="V69">
        <v>-82.896510000000006</v>
      </c>
      <c r="W69" s="1">
        <v>-38.579940000000001</v>
      </c>
      <c r="X69">
        <v>-283.56040000000002</v>
      </c>
      <c r="Y69">
        <v>-249.46780000000001</v>
      </c>
      <c r="Z69">
        <v>-213.63249999999999</v>
      </c>
      <c r="AA69">
        <v>-175.2833</v>
      </c>
      <c r="AB69">
        <v>-134.66900000000001</v>
      </c>
      <c r="AC69">
        <v>-91.844149999999999</v>
      </c>
      <c r="AD69">
        <v>-46.782359999999997</v>
      </c>
      <c r="AE69">
        <v>161.64590000000001</v>
      </c>
      <c r="AF69">
        <v>-393.15940000000001</v>
      </c>
      <c r="AG69">
        <v>-1001.448</v>
      </c>
      <c r="AH69" s="1">
        <v>-1239.5909999999999</v>
      </c>
    </row>
    <row r="70" spans="1:34" x14ac:dyDescent="0.55000000000000004">
      <c r="A70" s="36">
        <f>A69/180</f>
        <v>4.4444444444444446E-2</v>
      </c>
      <c r="B70" t="s">
        <v>4</v>
      </c>
      <c r="C70" s="20">
        <f t="shared" ref="C70" si="62">SQRT(SUMSQ(C68,C69))</f>
        <v>2394.1543302563018</v>
      </c>
      <c r="D70" s="21">
        <f t="shared" ref="D70:AH70" si="63">SQRT(SUMSQ(D68,D69))</f>
        <v>2802.083035213625</v>
      </c>
      <c r="E70" s="21">
        <f t="shared" si="63"/>
        <v>3329.0449554909892</v>
      </c>
      <c r="F70" s="21">
        <f t="shared" si="63"/>
        <v>3839.7970444556054</v>
      </c>
      <c r="G70" s="21">
        <f t="shared" si="63"/>
        <v>4181.4007797256172</v>
      </c>
      <c r="H70" s="22">
        <f t="shared" si="63"/>
        <v>4298.3595854439636</v>
      </c>
      <c r="I70" s="21">
        <f t="shared" si="63"/>
        <v>776.79043010305554</v>
      </c>
      <c r="J70" s="21">
        <f t="shared" si="63"/>
        <v>776.94013148640988</v>
      </c>
      <c r="K70" s="21">
        <f t="shared" si="63"/>
        <v>824.19386565478032</v>
      </c>
      <c r="L70" s="21">
        <f t="shared" si="63"/>
        <v>939.7822107997257</v>
      </c>
      <c r="M70" s="21">
        <f t="shared" si="63"/>
        <v>1141.2890131531144</v>
      </c>
      <c r="N70" s="21">
        <f t="shared" si="63"/>
        <v>1275.4113930030578</v>
      </c>
      <c r="O70" s="22">
        <f t="shared" si="63"/>
        <v>1616.402249923827</v>
      </c>
      <c r="P70" s="21">
        <f t="shared" si="63"/>
        <v>467.67379285052954</v>
      </c>
      <c r="Q70" s="21">
        <f t="shared" si="63"/>
        <v>455.27720870502623</v>
      </c>
      <c r="R70" s="21">
        <f t="shared" si="63"/>
        <v>457.26011061540237</v>
      </c>
      <c r="S70" s="21">
        <f t="shared" si="63"/>
        <v>479.63195565819007</v>
      </c>
      <c r="T70" s="21">
        <f t="shared" si="63"/>
        <v>528.62861950637898</v>
      </c>
      <c r="U70" s="21">
        <f t="shared" si="63"/>
        <v>608.82493023387269</v>
      </c>
      <c r="V70" s="21">
        <f t="shared" si="63"/>
        <v>661.78313326094235</v>
      </c>
      <c r="W70" s="22">
        <f t="shared" si="63"/>
        <v>794.55678291394861</v>
      </c>
      <c r="X70" s="21">
        <f t="shared" si="63"/>
        <v>334.98029601801954</v>
      </c>
      <c r="Y70" s="21">
        <f t="shared" si="63"/>
        <v>318.14149715566816</v>
      </c>
      <c r="Z70" s="21">
        <f t="shared" si="63"/>
        <v>306.47192372824298</v>
      </c>
      <c r="AA70" s="21">
        <f t="shared" si="63"/>
        <v>302.37638617036549</v>
      </c>
      <c r="AB70" s="21">
        <f t="shared" si="63"/>
        <v>309.05971059529907</v>
      </c>
      <c r="AC70" s="21">
        <f t="shared" si="63"/>
        <v>329.39552007588458</v>
      </c>
      <c r="AD70" s="21">
        <f t="shared" si="63"/>
        <v>365.67160745135737</v>
      </c>
      <c r="AE70" s="21">
        <f t="shared" si="63"/>
        <v>831.03644977222268</v>
      </c>
      <c r="AF70" s="21">
        <f t="shared" si="63"/>
        <v>1751.2715567750649</v>
      </c>
      <c r="AG70" s="21">
        <f t="shared" si="63"/>
        <v>1953.7697843791627</v>
      </c>
      <c r="AH70" s="22">
        <f t="shared" si="63"/>
        <v>1957.5576728694355</v>
      </c>
    </row>
    <row r="71" spans="1:34" x14ac:dyDescent="0.55000000000000004">
      <c r="A71" s="9">
        <v>4.18994</v>
      </c>
      <c r="B71" t="s">
        <v>5</v>
      </c>
      <c r="C71" s="23">
        <f>(1+SQRT(SUMSQ((C68-$C$2),C69)/(SUMSQ((C68+$C$2),C69))))/(1-SQRT(SUMSQ((C68-$C$2),C69)/(SUMSQ((C68+$C$2),C69))))</f>
        <v>73.455657197364005</v>
      </c>
      <c r="D71" s="4">
        <f t="shared" ref="D71:AH71" si="64">(1+SQRT(SUMSQ((D68-$C$2),D69)/(SUMSQ((D68+$C$2),D69))))/(1-SQRT(SUMSQ((D68-$C$2),D69)/(SUMSQ((D68+$C$2),D69))))</f>
        <v>78.821243808545702</v>
      </c>
      <c r="E71" s="4">
        <f t="shared" si="64"/>
        <v>94.039898918023113</v>
      </c>
      <c r="F71" s="4">
        <f t="shared" si="64"/>
        <v>118.08540450783704</v>
      </c>
      <c r="G71" s="4">
        <f t="shared" si="64"/>
        <v>150.37591497576437</v>
      </c>
      <c r="H71" s="14">
        <f t="shared" si="64"/>
        <v>189.55687411965255</v>
      </c>
      <c r="I71" s="4">
        <f t="shared" si="64"/>
        <v>26.527312591368094</v>
      </c>
      <c r="J71" s="4">
        <f t="shared" si="64"/>
        <v>21.77351256235389</v>
      </c>
      <c r="K71" s="4">
        <f t="shared" si="64"/>
        <v>19.839029798687751</v>
      </c>
      <c r="L71" s="4">
        <f t="shared" si="64"/>
        <v>20.539358236053193</v>
      </c>
      <c r="M71" s="4">
        <f t="shared" si="64"/>
        <v>23.801791664097049</v>
      </c>
      <c r="N71" s="4">
        <f t="shared" si="64"/>
        <v>26.325528224639449</v>
      </c>
      <c r="O71" s="14">
        <f t="shared" si="64"/>
        <v>33.211912173335961</v>
      </c>
      <c r="P71" s="4">
        <f t="shared" si="64"/>
        <v>16.073977823743494</v>
      </c>
      <c r="Q71" s="4">
        <f t="shared" si="64"/>
        <v>13.25407256650335</v>
      </c>
      <c r="R71" s="4">
        <f t="shared" si="64"/>
        <v>11.538828424926082</v>
      </c>
      <c r="S71" s="4">
        <f t="shared" si="64"/>
        <v>10.839832307773372</v>
      </c>
      <c r="T71" s="4">
        <f t="shared" si="64"/>
        <v>11.136535704469932</v>
      </c>
      <c r="U71" s="4">
        <f t="shared" si="64"/>
        <v>12.379647162438808</v>
      </c>
      <c r="V71" s="4">
        <f t="shared" si="64"/>
        <v>13.341940593429587</v>
      </c>
      <c r="W71" s="14">
        <f t="shared" si="64"/>
        <v>15.910050575711514</v>
      </c>
      <c r="X71" s="4">
        <f t="shared" si="64"/>
        <v>12.786155264295457</v>
      </c>
      <c r="Y71" s="4">
        <f t="shared" si="64"/>
        <v>10.410183821685136</v>
      </c>
      <c r="Z71" s="4">
        <f t="shared" si="64"/>
        <v>8.6607736500522101</v>
      </c>
      <c r="AA71" s="4">
        <f t="shared" si="64"/>
        <v>7.4911769342804329</v>
      </c>
      <c r="AB71" s="4">
        <f t="shared" si="64"/>
        <v>6.9022942627550856</v>
      </c>
      <c r="AC71" s="4">
        <f t="shared" si="64"/>
        <v>6.8725207804572204</v>
      </c>
      <c r="AD71" s="4">
        <f t="shared" si="64"/>
        <v>7.376327054910254</v>
      </c>
      <c r="AE71" s="4">
        <f t="shared" si="64"/>
        <v>16.946690056282115</v>
      </c>
      <c r="AF71" s="4">
        <f t="shared" si="64"/>
        <v>35.944379197265505</v>
      </c>
      <c r="AG71" s="4">
        <f t="shared" si="64"/>
        <v>45.516087789531511</v>
      </c>
      <c r="AH71" s="14">
        <f t="shared" si="64"/>
        <v>50.598682649943548</v>
      </c>
    </row>
    <row r="72" spans="1:34" x14ac:dyDescent="0.55000000000000004">
      <c r="A72" s="9">
        <f t="shared" ref="A72:A75" si="65">A71</f>
        <v>4.18994</v>
      </c>
      <c r="B72" t="s">
        <v>6</v>
      </c>
      <c r="C72" s="23">
        <f>(1+SQRT(SUMSQ((C68-$D$2),C69)/(SUMSQ((C68+$D$2),C69))))/(1-SQRT(SUMSQ((C68-$D$2),C69)/(SUMSQ((C68+$D$2),C69))))</f>
        <v>36.755473056090047</v>
      </c>
      <c r="D72" s="4">
        <f t="shared" ref="D72:AH72" si="66">(1+SQRT(SUMSQ((D68-$D$2),D69)/(SUMSQ((D68+$D$2),D69))))/(1-SQRT(SUMSQ((D68-$D$2),D69)/(SUMSQ((D68+$D$2),D69))))</f>
        <v>39.429243014677944</v>
      </c>
      <c r="E72" s="4">
        <f t="shared" si="66"/>
        <v>47.035822668360957</v>
      </c>
      <c r="F72" s="4">
        <f t="shared" si="66"/>
        <v>59.06003546181266</v>
      </c>
      <c r="G72" s="4">
        <f t="shared" si="66"/>
        <v>75.210235932159975</v>
      </c>
      <c r="H72" s="14">
        <f t="shared" si="66"/>
        <v>94.808996954544298</v>
      </c>
      <c r="I72" s="4">
        <f t="shared" si="66"/>
        <v>13.372136077422915</v>
      </c>
      <c r="J72" s="4">
        <f t="shared" si="66"/>
        <v>10.953415234765496</v>
      </c>
      <c r="K72" s="4">
        <f t="shared" si="66"/>
        <v>9.9536475919613245</v>
      </c>
      <c r="L72" s="4">
        <f t="shared" si="66"/>
        <v>10.283953211234506</v>
      </c>
      <c r="M72" s="4">
        <f t="shared" si="66"/>
        <v>11.906428964895378</v>
      </c>
      <c r="N72" s="4">
        <f t="shared" si="66"/>
        <v>13.166489694906685</v>
      </c>
      <c r="O72" s="14">
        <f t="shared" si="66"/>
        <v>16.608466202923065</v>
      </c>
      <c r="P72" s="4">
        <f t="shared" si="66"/>
        <v>8.2199735468418105</v>
      </c>
      <c r="Q72" s="4">
        <f t="shared" si="66"/>
        <v>6.755001899257552</v>
      </c>
      <c r="R72" s="4">
        <f t="shared" si="66"/>
        <v>5.8477823540594098</v>
      </c>
      <c r="S72" s="4">
        <f t="shared" si="66"/>
        <v>5.4591521520891408</v>
      </c>
      <c r="T72" s="4">
        <f t="shared" si="66"/>
        <v>5.5833757241797866</v>
      </c>
      <c r="U72" s="4">
        <f t="shared" si="66"/>
        <v>6.1939814491485929</v>
      </c>
      <c r="V72" s="4">
        <f t="shared" si="66"/>
        <v>6.6728141879814684</v>
      </c>
      <c r="W72" s="14">
        <f t="shared" si="66"/>
        <v>7.9552525664887321</v>
      </c>
      <c r="X72" s="4">
        <f t="shared" si="66"/>
        <v>6.7035518622077568</v>
      </c>
      <c r="Y72" s="4">
        <f t="shared" si="66"/>
        <v>5.4494940402974539</v>
      </c>
      <c r="Z72" s="4">
        <f t="shared" si="66"/>
        <v>4.5075804771409311</v>
      </c>
      <c r="AA72" s="4">
        <f t="shared" si="66"/>
        <v>3.8574955453507251</v>
      </c>
      <c r="AB72" s="4">
        <f t="shared" si="66"/>
        <v>3.508149222269608</v>
      </c>
      <c r="AC72" s="4">
        <f t="shared" si="66"/>
        <v>3.4568235028368366</v>
      </c>
      <c r="AD72" s="4">
        <f t="shared" si="66"/>
        <v>3.6918850544384489</v>
      </c>
      <c r="AE72" s="4">
        <f t="shared" si="66"/>
        <v>8.476887524911362</v>
      </c>
      <c r="AF72" s="4">
        <f t="shared" si="66"/>
        <v>17.97441316717401</v>
      </c>
      <c r="AG72" s="4">
        <f t="shared" si="66"/>
        <v>22.769818146120716</v>
      </c>
      <c r="AH72" s="14">
        <f t="shared" si="66"/>
        <v>25.319229898359701</v>
      </c>
    </row>
    <row r="73" spans="1:34" x14ac:dyDescent="0.55000000000000004">
      <c r="A73" s="9">
        <f t="shared" si="65"/>
        <v>4.18994</v>
      </c>
      <c r="B73" t="s">
        <v>7</v>
      </c>
      <c r="C73" s="23">
        <f>(1+SQRT(SUMSQ((C68-$E$2),C69)/(SUMSQ((C68+$E$2),C69))))/(1-SQRT(SUMSQ((C68-$E$2),C69)/(SUMSQ((C68+$E$2),C69))))</f>
        <v>24.534410247860091</v>
      </c>
      <c r="D73" s="4">
        <f t="shared" ref="D73:AH73" si="67">(1+SQRT(SUMSQ((D68-$E$2),D69)/(SUMSQ((D68+$E$2),D69))))/(1-SQRT(SUMSQ((D68-$E$2),D69)/(SUMSQ((D68+$E$2),D69))))</f>
        <v>26.306878762635641</v>
      </c>
      <c r="E73" s="4">
        <f t="shared" si="67"/>
        <v>31.374867960870684</v>
      </c>
      <c r="F73" s="4">
        <f t="shared" si="67"/>
        <v>39.392627137857431</v>
      </c>
      <c r="G73" s="4">
        <f t="shared" si="67"/>
        <v>50.164919865601298</v>
      </c>
      <c r="H73" s="14">
        <f t="shared" si="67"/>
        <v>63.239960960392132</v>
      </c>
      <c r="I73" s="4">
        <f t="shared" si="67"/>
        <v>9.0366334523026648</v>
      </c>
      <c r="J73" s="4">
        <f t="shared" si="67"/>
        <v>7.3775849276707355</v>
      </c>
      <c r="K73" s="4">
        <f t="shared" si="67"/>
        <v>6.6744680988881608</v>
      </c>
      <c r="L73" s="4">
        <f t="shared" si="67"/>
        <v>6.8721344779379976</v>
      </c>
      <c r="M73" s="4">
        <f t="shared" si="67"/>
        <v>7.9438552852990254</v>
      </c>
      <c r="N73" s="4">
        <f t="shared" si="67"/>
        <v>8.7818476903459164</v>
      </c>
      <c r="O73" s="14">
        <f t="shared" si="67"/>
        <v>11.075120201982319</v>
      </c>
      <c r="P73" s="4">
        <f t="shared" si="67"/>
        <v>5.6892412071603884</v>
      </c>
      <c r="Q73" s="4">
        <f t="shared" si="67"/>
        <v>4.6518122608763663</v>
      </c>
      <c r="R73" s="4">
        <f t="shared" si="67"/>
        <v>3.9908887971521172</v>
      </c>
      <c r="S73" s="4">
        <f t="shared" si="67"/>
        <v>3.6861436865809649</v>
      </c>
      <c r="T73" s="4">
        <f t="shared" si="67"/>
        <v>3.7401906494307635</v>
      </c>
      <c r="U73" s="4">
        <f t="shared" si="67"/>
        <v>4.1341962780561037</v>
      </c>
      <c r="V73" s="4">
        <f t="shared" si="67"/>
        <v>4.4506884240908082</v>
      </c>
      <c r="W73" s="14">
        <f t="shared" si="67"/>
        <v>5.3037625171468052</v>
      </c>
      <c r="X73" s="4">
        <f t="shared" si="67"/>
        <v>4.8286586958178059</v>
      </c>
      <c r="Y73" s="4">
        <f t="shared" si="67"/>
        <v>3.9224743250034431</v>
      </c>
      <c r="Z73" s="4">
        <f t="shared" si="67"/>
        <v>3.2218012762722616</v>
      </c>
      <c r="AA73" s="4">
        <f t="shared" si="67"/>
        <v>2.7142857367629092</v>
      </c>
      <c r="AB73" s="4">
        <f t="shared" si="67"/>
        <v>2.4141444505842835</v>
      </c>
      <c r="AC73" s="4">
        <f t="shared" si="67"/>
        <v>2.3320293519916224</v>
      </c>
      <c r="AD73" s="4">
        <f t="shared" si="67"/>
        <v>2.4661164656460919</v>
      </c>
      <c r="AE73" s="4">
        <f t="shared" si="67"/>
        <v>5.65530745199574</v>
      </c>
      <c r="AF73" s="4">
        <f t="shared" si="67"/>
        <v>11.985428140830509</v>
      </c>
      <c r="AG73" s="4">
        <f t="shared" si="67"/>
        <v>15.193011899114744</v>
      </c>
      <c r="AH73" s="14">
        <f t="shared" si="67"/>
        <v>16.901654090401433</v>
      </c>
    </row>
    <row r="74" spans="1:34" x14ac:dyDescent="0.55000000000000004">
      <c r="A74" s="9">
        <f t="shared" si="65"/>
        <v>4.18994</v>
      </c>
      <c r="B74" t="s">
        <v>8</v>
      </c>
      <c r="C74" s="23">
        <f>(1+SQRT(SUMSQ((C68-$F$2),C69)/(SUMSQ((C68+$F$2),C69))))/(1-SQRT(SUMSQ((C68-$F$2),C69)/(SUMSQ((C68+$F$2),C69))))</f>
        <v>18.433178866321654</v>
      </c>
      <c r="D74" s="4">
        <f t="shared" ref="D74:AH74" si="68">(1+SQRT(SUMSQ((D68-$F$2),D69)/(SUMSQ((D68+$F$2),D69))))/(1-SQRT(SUMSQ((D68-$F$2),D69)/(SUMSQ((D68+$F$2),D69))))</f>
        <v>19.751953606796231</v>
      </c>
      <c r="E74" s="4">
        <f t="shared" si="68"/>
        <v>23.549711582037975</v>
      </c>
      <c r="F74" s="4">
        <f t="shared" si="68"/>
        <v>29.564721411419352</v>
      </c>
      <c r="G74" s="4">
        <f t="shared" si="68"/>
        <v>37.649704376348282</v>
      </c>
      <c r="H74" s="14">
        <f t="shared" si="68"/>
        <v>47.465643740907652</v>
      </c>
      <c r="I74" s="4">
        <f t="shared" si="68"/>
        <v>6.9075166984887826</v>
      </c>
      <c r="J74" s="4">
        <f t="shared" si="68"/>
        <v>5.6142182907340707</v>
      </c>
      <c r="K74" s="4">
        <f t="shared" si="68"/>
        <v>5.0477392054830164</v>
      </c>
      <c r="L74" s="4">
        <f t="shared" si="68"/>
        <v>5.1715700821638659</v>
      </c>
      <c r="M74" s="4">
        <f t="shared" si="68"/>
        <v>5.9645813407995316</v>
      </c>
      <c r="N74" s="4">
        <f t="shared" si="68"/>
        <v>6.5908607901730036</v>
      </c>
      <c r="O74" s="14">
        <f t="shared" si="68"/>
        <v>8.3093225406137652</v>
      </c>
      <c r="P74" s="4">
        <f t="shared" si="68"/>
        <v>4.4954329356802116</v>
      </c>
      <c r="Q74" s="4">
        <f t="shared" si="68"/>
        <v>3.6544400624119091</v>
      </c>
      <c r="R74" s="4">
        <f t="shared" si="68"/>
        <v>3.0987670446017836</v>
      </c>
      <c r="S74" s="4">
        <f t="shared" si="68"/>
        <v>2.8190075161651551</v>
      </c>
      <c r="T74" s="4">
        <f t="shared" si="68"/>
        <v>2.8260112344675226</v>
      </c>
      <c r="U74" s="4">
        <f t="shared" si="68"/>
        <v>3.106210658841897</v>
      </c>
      <c r="V74" s="4">
        <f t="shared" si="68"/>
        <v>3.3404356292038311</v>
      </c>
      <c r="W74" s="14">
        <f t="shared" si="68"/>
        <v>3.9781095884505375</v>
      </c>
      <c r="X74" s="4">
        <f t="shared" si="68"/>
        <v>4.0186091053424926</v>
      </c>
      <c r="Y74" s="4">
        <f t="shared" si="68"/>
        <v>3.2704845971052756</v>
      </c>
      <c r="Z74" s="4">
        <f t="shared" si="68"/>
        <v>2.6732606806753383</v>
      </c>
      <c r="AA74" s="4">
        <f t="shared" si="68"/>
        <v>2.2158705430107637</v>
      </c>
      <c r="AB74" s="4">
        <f t="shared" si="68"/>
        <v>1.9131193613846791</v>
      </c>
      <c r="AC74" s="4">
        <f t="shared" si="68"/>
        <v>1.7879332721479408</v>
      </c>
      <c r="AD74" s="4">
        <f t="shared" si="68"/>
        <v>1.856259947412759</v>
      </c>
      <c r="AE74" s="4">
        <f t="shared" si="68"/>
        <v>4.245919505548196</v>
      </c>
      <c r="AF74" s="4">
        <f t="shared" si="68"/>
        <v>8.991705957241301</v>
      </c>
      <c r="AG74" s="4">
        <f t="shared" si="68"/>
        <v>11.408628834536334</v>
      </c>
      <c r="AH74" s="14">
        <f t="shared" si="68"/>
        <v>12.699625435786816</v>
      </c>
    </row>
    <row r="75" spans="1:34" x14ac:dyDescent="0.55000000000000004">
      <c r="A75" s="9">
        <f t="shared" si="65"/>
        <v>4.18994</v>
      </c>
      <c r="B75" t="s">
        <v>9</v>
      </c>
      <c r="C75" s="24">
        <f>(1+SQRT(SUMSQ((C68-$G$2),C69)/(SUMSQ((C68+$G$2),C69))))/(1-SQRT(SUMSQ((C68-$G$2),C69)/(SUMSQ((C68+$G$2),C69))))</f>
        <v>12.350751316655527</v>
      </c>
      <c r="D75" s="25">
        <f t="shared" ref="D75:AH75" si="69">(1+SQRT(SUMSQ((D68-$G$2),D69)/(SUMSQ((D68+$G$2),D69))))/(1-SQRT(SUMSQ((D68-$G$2),D69)/(SUMSQ((D68+$G$2),D69))))</f>
        <v>13.209662243568966</v>
      </c>
      <c r="E75" s="25">
        <f t="shared" si="69"/>
        <v>15.735268924688468</v>
      </c>
      <c r="F75" s="25">
        <f t="shared" si="69"/>
        <v>19.748462168636053</v>
      </c>
      <c r="G75" s="25">
        <f t="shared" si="69"/>
        <v>25.149413216923836</v>
      </c>
      <c r="H75" s="26">
        <f t="shared" si="69"/>
        <v>31.711761890858885</v>
      </c>
      <c r="I75" s="25">
        <f t="shared" si="69"/>
        <v>4.8611765022784743</v>
      </c>
      <c r="J75" s="25">
        <f t="shared" si="69"/>
        <v>3.9054883937491218</v>
      </c>
      <c r="K75" s="25">
        <f t="shared" si="69"/>
        <v>3.4505217301713049</v>
      </c>
      <c r="L75" s="25">
        <f t="shared" si="69"/>
        <v>3.4832445539025607</v>
      </c>
      <c r="M75" s="25">
        <f t="shared" si="69"/>
        <v>3.9897721428065993</v>
      </c>
      <c r="N75" s="25">
        <f t="shared" si="69"/>
        <v>4.4027792056672181</v>
      </c>
      <c r="O75" s="26">
        <f t="shared" si="69"/>
        <v>5.5453723962160231</v>
      </c>
      <c r="P75" s="25">
        <f t="shared" si="69"/>
        <v>3.4644606168140126</v>
      </c>
      <c r="Q75" s="25">
        <f t="shared" si="69"/>
        <v>2.7897792527880405</v>
      </c>
      <c r="R75" s="25">
        <f t="shared" si="69"/>
        <v>2.305017050750112</v>
      </c>
      <c r="S75" s="25">
        <f t="shared" si="69"/>
        <v>2.0100901945153966</v>
      </c>
      <c r="T75" s="25">
        <f t="shared" si="69"/>
        <v>1.9348958352252748</v>
      </c>
      <c r="U75" s="25">
        <f t="shared" si="69"/>
        <v>2.083795121622511</v>
      </c>
      <c r="V75" s="25">
        <f t="shared" si="69"/>
        <v>2.2324346058279776</v>
      </c>
      <c r="W75" s="26">
        <f t="shared" si="69"/>
        <v>2.6526891546342388</v>
      </c>
      <c r="X75" s="25">
        <f t="shared" si="69"/>
        <v>3.4932430840548485</v>
      </c>
      <c r="Y75" s="25">
        <f t="shared" si="69"/>
        <v>2.8812644121402835</v>
      </c>
      <c r="Z75" s="25">
        <f t="shared" si="69"/>
        <v>2.3676687328021968</v>
      </c>
      <c r="AA75" s="25">
        <f t="shared" si="69"/>
        <v>1.9387492840723259</v>
      </c>
      <c r="AB75" s="25">
        <f t="shared" si="69"/>
        <v>1.5967529826036055</v>
      </c>
      <c r="AC75" s="25">
        <f t="shared" si="69"/>
        <v>1.3521165961931136</v>
      </c>
      <c r="AD75" s="25">
        <f t="shared" si="69"/>
        <v>1.2668528634723153</v>
      </c>
      <c r="AE75" s="25">
        <f t="shared" si="69"/>
        <v>2.8399676764938024</v>
      </c>
      <c r="AF75" s="25">
        <f t="shared" si="69"/>
        <v>5.9995970163716139</v>
      </c>
      <c r="AG75" s="25">
        <f t="shared" si="69"/>
        <v>7.6325181898903445</v>
      </c>
      <c r="AH75" s="26">
        <f t="shared" si="69"/>
        <v>8.5114285537110028</v>
      </c>
    </row>
    <row r="76" spans="1:34" x14ac:dyDescent="0.55000000000000004">
      <c r="A76" s="8">
        <v>9</v>
      </c>
      <c r="B76" s="5" t="s">
        <v>2</v>
      </c>
      <c r="C76" s="2">
        <v>1424.308</v>
      </c>
      <c r="D76">
        <v>1840.2329999999999</v>
      </c>
      <c r="E76">
        <v>2246.1370000000002</v>
      </c>
      <c r="F76">
        <v>2503.0590000000002</v>
      </c>
      <c r="G76">
        <v>2464.6909999999998</v>
      </c>
      <c r="H76" s="1">
        <v>2154.2399999999998</v>
      </c>
      <c r="I76">
        <v>400.94580000000002</v>
      </c>
      <c r="J76">
        <v>481.86790000000002</v>
      </c>
      <c r="K76">
        <v>586.37980000000005</v>
      </c>
      <c r="L76">
        <v>725.7808</v>
      </c>
      <c r="M76">
        <v>912.93629999999996</v>
      </c>
      <c r="N76">
        <v>1027.32</v>
      </c>
      <c r="O76" s="1">
        <v>1311.3510000000001</v>
      </c>
      <c r="P76">
        <v>240.47380000000001</v>
      </c>
      <c r="Q76">
        <v>272.94159999999999</v>
      </c>
      <c r="R76">
        <v>311.85399999999998</v>
      </c>
      <c r="S76">
        <v>359.73180000000002</v>
      </c>
      <c r="T76">
        <v>418.8399</v>
      </c>
      <c r="U76">
        <v>492.3503</v>
      </c>
      <c r="V76">
        <v>535.88030000000003</v>
      </c>
      <c r="W76" s="1">
        <v>639.24519999999995</v>
      </c>
      <c r="X76">
        <v>158.1173</v>
      </c>
      <c r="Y76">
        <v>173.2979</v>
      </c>
      <c r="Z76">
        <v>190.82820000000001</v>
      </c>
      <c r="AA76">
        <v>211.5027</v>
      </c>
      <c r="AB76">
        <v>235.8382</v>
      </c>
      <c r="AC76">
        <v>264.62450000000001</v>
      </c>
      <c r="AD76">
        <v>299.0693</v>
      </c>
      <c r="AE76">
        <v>622.16330000000005</v>
      </c>
      <c r="AF76">
        <v>1451.3869999999999</v>
      </c>
      <c r="AG76">
        <v>1751.566</v>
      </c>
      <c r="AH76" s="1">
        <v>1760.83</v>
      </c>
    </row>
    <row r="77" spans="1:34" x14ac:dyDescent="0.55000000000000004">
      <c r="A77" s="9">
        <f>A76</f>
        <v>9</v>
      </c>
      <c r="B77" t="s">
        <v>3</v>
      </c>
      <c r="C77" s="2">
        <v>-1460.3489999999999</v>
      </c>
      <c r="D77">
        <v>-1543.2650000000001</v>
      </c>
      <c r="E77">
        <v>-1830.9960000000001</v>
      </c>
      <c r="F77">
        <v>-2341.5590000000002</v>
      </c>
      <c r="G77">
        <v>-2941.527</v>
      </c>
      <c r="H77" s="1">
        <v>-3403.0529999999999</v>
      </c>
      <c r="I77">
        <v>-513.46720000000005</v>
      </c>
      <c r="J77">
        <v>-431.95620000000002</v>
      </c>
      <c r="K77">
        <v>-347.44080000000002</v>
      </c>
      <c r="L77">
        <v>-262.10019999999997</v>
      </c>
      <c r="M77">
        <v>-185.5994</v>
      </c>
      <c r="N77">
        <v>-157.00309999999999</v>
      </c>
      <c r="O77" s="1">
        <v>-137.98230000000001</v>
      </c>
      <c r="P77">
        <v>-311.72430000000003</v>
      </c>
      <c r="Q77">
        <v>-265.8141</v>
      </c>
      <c r="R77">
        <v>-217.55</v>
      </c>
      <c r="S77">
        <v>-165.8408</v>
      </c>
      <c r="T77">
        <v>-111.47369999999999</v>
      </c>
      <c r="U77">
        <v>-55.498849999999997</v>
      </c>
      <c r="V77">
        <v>-27.335149999999999</v>
      </c>
      <c r="W77" s="1">
        <v>26.85069</v>
      </c>
      <c r="X77">
        <v>-237.64</v>
      </c>
      <c r="Y77">
        <v>-206.59479999999999</v>
      </c>
      <c r="Z77">
        <v>-174.07749999999999</v>
      </c>
      <c r="AA77">
        <v>-139.36779999999999</v>
      </c>
      <c r="AB77">
        <v>-102.6301</v>
      </c>
      <c r="AC77">
        <v>-63.786059999999999</v>
      </c>
      <c r="AD77">
        <v>-22.593070000000001</v>
      </c>
      <c r="AE77">
        <v>203.4306</v>
      </c>
      <c r="AF77">
        <v>81.927710000000005</v>
      </c>
      <c r="AG77">
        <v>-396.67189999999999</v>
      </c>
      <c r="AH77" s="1">
        <v>-708.34990000000005</v>
      </c>
    </row>
    <row r="78" spans="1:34" x14ac:dyDescent="0.55000000000000004">
      <c r="A78" s="36">
        <f>A77/180</f>
        <v>0.05</v>
      </c>
      <c r="B78" t="s">
        <v>4</v>
      </c>
      <c r="C78" s="20">
        <f t="shared" ref="C78" si="70">SQRT(SUMSQ(C76,C77))</f>
        <v>2039.9197240737194</v>
      </c>
      <c r="D78" s="21">
        <f t="shared" ref="D78:AH78" si="71">SQRT(SUMSQ(D76,D77))</f>
        <v>2401.6919774429857</v>
      </c>
      <c r="E78" s="21">
        <f t="shared" si="71"/>
        <v>2897.8746996350619</v>
      </c>
      <c r="F78" s="21">
        <f t="shared" si="71"/>
        <v>3427.5651573620016</v>
      </c>
      <c r="G78" s="21">
        <f t="shared" si="71"/>
        <v>3837.614209011896</v>
      </c>
      <c r="H78" s="22">
        <f t="shared" si="71"/>
        <v>4027.5947783272586</v>
      </c>
      <c r="I78" s="21">
        <f t="shared" si="71"/>
        <v>651.46458078200999</v>
      </c>
      <c r="J78" s="21">
        <f t="shared" si="71"/>
        <v>647.13432281779808</v>
      </c>
      <c r="K78" s="21">
        <f t="shared" si="71"/>
        <v>681.58372879102683</v>
      </c>
      <c r="L78" s="21">
        <f t="shared" si="71"/>
        <v>771.65684373864008</v>
      </c>
      <c r="M78" s="21">
        <f t="shared" si="71"/>
        <v>931.61141316433532</v>
      </c>
      <c r="N78" s="21">
        <f t="shared" si="71"/>
        <v>1039.2479760911781</v>
      </c>
      <c r="O78" s="22">
        <f t="shared" si="71"/>
        <v>1318.5903686567297</v>
      </c>
      <c r="P78" s="21">
        <f t="shared" si="71"/>
        <v>393.69999707509527</v>
      </c>
      <c r="Q78" s="21">
        <f t="shared" si="71"/>
        <v>380.99114526373177</v>
      </c>
      <c r="R78" s="21">
        <f t="shared" si="71"/>
        <v>380.23797787175334</v>
      </c>
      <c r="S78" s="21">
        <f t="shared" si="71"/>
        <v>396.11884438370265</v>
      </c>
      <c r="T78" s="21">
        <f t="shared" si="71"/>
        <v>433.4204051768906</v>
      </c>
      <c r="U78" s="21">
        <f t="shared" si="71"/>
        <v>495.46840490732859</v>
      </c>
      <c r="V78" s="21">
        <f t="shared" si="71"/>
        <v>536.57702741881576</v>
      </c>
      <c r="W78" s="22">
        <f t="shared" si="71"/>
        <v>639.80886620655394</v>
      </c>
      <c r="X78" s="21">
        <f t="shared" si="71"/>
        <v>285.43624534962265</v>
      </c>
      <c r="Y78" s="21">
        <f t="shared" si="71"/>
        <v>269.654544800287</v>
      </c>
      <c r="Z78" s="21">
        <f t="shared" si="71"/>
        <v>258.29900875049833</v>
      </c>
      <c r="AA78" s="21">
        <f t="shared" si="71"/>
        <v>253.29187863832115</v>
      </c>
      <c r="AB78" s="21">
        <f t="shared" si="71"/>
        <v>257.20146579141027</v>
      </c>
      <c r="AC78" s="21">
        <f t="shared" si="71"/>
        <v>272.20357721854725</v>
      </c>
      <c r="AD78" s="21">
        <f t="shared" si="71"/>
        <v>299.92147808137196</v>
      </c>
      <c r="AE78" s="21">
        <f t="shared" si="71"/>
        <v>654.57710079352</v>
      </c>
      <c r="AF78" s="21">
        <f t="shared" si="71"/>
        <v>1453.6974834658151</v>
      </c>
      <c r="AG78" s="21">
        <f t="shared" si="71"/>
        <v>1795.9209472038601</v>
      </c>
      <c r="AH78" s="22">
        <f t="shared" si="71"/>
        <v>1897.967826315823</v>
      </c>
    </row>
    <row r="79" spans="1:34" x14ac:dyDescent="0.55000000000000004">
      <c r="A79" s="9">
        <v>4.7485999999999997</v>
      </c>
      <c r="B79" t="s">
        <v>5</v>
      </c>
      <c r="C79" s="23">
        <f>(1+SQRT(SUMSQ((C76-$C$2),C77)/(SUMSQ((C76+$C$2),C77))))/(1-SQRT(SUMSQ((C76-$C$2),C77)/(SUMSQ((C76+$C$2),C77))))</f>
        <v>58.450195970516361</v>
      </c>
      <c r="D79" s="4">
        <f t="shared" ref="D79:AH79" si="72">(1+SQRT(SUMSQ((D76-$C$2),D77)/(SUMSQ((D76+$C$2),D77))))/(1-SQRT(SUMSQ((D76-$C$2),D77)/(SUMSQ((D76+$C$2),D77))))</f>
        <v>62.700287091935841</v>
      </c>
      <c r="E79" s="4">
        <f t="shared" si="72"/>
        <v>74.783292478341181</v>
      </c>
      <c r="F79" s="4">
        <f t="shared" si="72"/>
        <v>93.880086669795148</v>
      </c>
      <c r="G79" s="4">
        <f t="shared" si="72"/>
        <v>119.51803874312324</v>
      </c>
      <c r="H79" s="14">
        <f t="shared" si="72"/>
        <v>150.61742946051157</v>
      </c>
      <c r="I79" s="4">
        <f t="shared" si="72"/>
        <v>21.247889586533041</v>
      </c>
      <c r="J79" s="4">
        <f t="shared" si="72"/>
        <v>17.428028752836848</v>
      </c>
      <c r="K79" s="4">
        <f t="shared" si="72"/>
        <v>15.86714273889695</v>
      </c>
      <c r="L79" s="4">
        <f t="shared" si="72"/>
        <v>16.416631021116238</v>
      </c>
      <c r="M79" s="4">
        <f t="shared" si="72"/>
        <v>19.015550721357695</v>
      </c>
      <c r="N79" s="4">
        <f t="shared" si="72"/>
        <v>21.027402238028522</v>
      </c>
      <c r="O79" s="14">
        <f t="shared" si="72"/>
        <v>26.517812166391501</v>
      </c>
      <c r="P79" s="4">
        <f t="shared" si="72"/>
        <v>13.022322925211027</v>
      </c>
      <c r="Q79" s="4">
        <f t="shared" si="72"/>
        <v>10.726246614191473</v>
      </c>
      <c r="R79" s="4">
        <f t="shared" si="72"/>
        <v>9.3254446072877712</v>
      </c>
      <c r="S79" s="4">
        <f t="shared" si="72"/>
        <v>8.7484151356912054</v>
      </c>
      <c r="T79" s="4">
        <f t="shared" si="72"/>
        <v>8.9781656639597145</v>
      </c>
      <c r="U79" s="4">
        <f t="shared" si="72"/>
        <v>9.9734122665690297</v>
      </c>
      <c r="V79" s="4">
        <f t="shared" si="72"/>
        <v>10.74573747729624</v>
      </c>
      <c r="W79" s="14">
        <f t="shared" si="72"/>
        <v>12.807599190446902</v>
      </c>
      <c r="X79" s="4">
        <f t="shared" si="72"/>
        <v>10.526719312143959</v>
      </c>
      <c r="Y79" s="4">
        <f t="shared" si="72"/>
        <v>8.5634888647500969</v>
      </c>
      <c r="Z79" s="4">
        <f t="shared" si="72"/>
        <v>7.1139541605432486</v>
      </c>
      <c r="AA79" s="4">
        <f t="shared" si="72"/>
        <v>6.1403023120864679</v>
      </c>
      <c r="AB79" s="4">
        <f t="shared" si="72"/>
        <v>5.6448555176312363</v>
      </c>
      <c r="AC79" s="4">
        <f t="shared" si="72"/>
        <v>5.610710964405059</v>
      </c>
      <c r="AD79" s="4">
        <f t="shared" si="72"/>
        <v>6.0164973556992098</v>
      </c>
      <c r="AE79" s="4">
        <f t="shared" si="72"/>
        <v>13.781395427504245</v>
      </c>
      <c r="AF79" s="4">
        <f t="shared" si="72"/>
        <v>29.120342450557619</v>
      </c>
      <c r="AG79" s="4">
        <f t="shared" si="72"/>
        <v>36.829375560961054</v>
      </c>
      <c r="AH79" s="14">
        <f t="shared" si="72"/>
        <v>40.919683345603566</v>
      </c>
    </row>
    <row r="80" spans="1:34" x14ac:dyDescent="0.55000000000000004">
      <c r="A80" s="9">
        <f t="shared" ref="A80:A83" si="73">A79</f>
        <v>4.7485999999999997</v>
      </c>
      <c r="B80" t="s">
        <v>6</v>
      </c>
      <c r="C80" s="23">
        <f>(1+SQRT(SUMSQ((C76-$D$2),C77)/(SUMSQ((C76+$D$2),C77))))/(1-SQRT(SUMSQ((C76-$D$2),C77)/(SUMSQ((C76+$D$2),C77))))</f>
        <v>29.252123874569818</v>
      </c>
      <c r="D80" s="4">
        <f t="shared" ref="D80:AH80" si="74">(1+SQRT(SUMSQ((D76-$D$2),D77)/(SUMSQ((D76+$D$2),D77))))/(1-SQRT(SUMSQ((D76-$D$2),D77)/(SUMSQ((D76+$D$2),D77))))</f>
        <v>31.366993053817293</v>
      </c>
      <c r="E80" s="4">
        <f t="shared" si="74"/>
        <v>37.404988483908561</v>
      </c>
      <c r="F80" s="4">
        <f t="shared" si="74"/>
        <v>46.954035190774597</v>
      </c>
      <c r="G80" s="4">
        <f t="shared" si="74"/>
        <v>59.77690374935748</v>
      </c>
      <c r="H80" s="14">
        <f t="shared" si="74"/>
        <v>75.33357516789863</v>
      </c>
      <c r="I80" s="4">
        <f t="shared" si="74"/>
        <v>10.741436829321193</v>
      </c>
      <c r="J80" s="4">
        <f t="shared" si="74"/>
        <v>8.7845113867377016</v>
      </c>
      <c r="K80" s="4">
        <f t="shared" si="74"/>
        <v>7.9674762214878063</v>
      </c>
      <c r="L80" s="4">
        <f t="shared" si="74"/>
        <v>8.2204617471463983</v>
      </c>
      <c r="M80" s="4">
        <f t="shared" si="74"/>
        <v>9.5110816170866297</v>
      </c>
      <c r="N80" s="4">
        <f t="shared" si="74"/>
        <v>10.515386364443984</v>
      </c>
      <c r="O80" s="14">
        <f t="shared" si="74"/>
        <v>13.259536843957063</v>
      </c>
      <c r="P80" s="4">
        <f t="shared" si="74"/>
        <v>6.7124647855773638</v>
      </c>
      <c r="Q80" s="4">
        <f t="shared" si="74"/>
        <v>5.5027961994163066</v>
      </c>
      <c r="R80" s="4">
        <f t="shared" si="74"/>
        <v>4.7461386089009316</v>
      </c>
      <c r="S80" s="4">
        <f t="shared" si="74"/>
        <v>4.4132595431155579</v>
      </c>
      <c r="T80" s="4">
        <f t="shared" si="74"/>
        <v>4.5017012900539592</v>
      </c>
      <c r="U80" s="4">
        <f t="shared" si="74"/>
        <v>4.9887176791501169</v>
      </c>
      <c r="V80" s="4">
        <f t="shared" si="74"/>
        <v>5.373248280550813</v>
      </c>
      <c r="W80" s="14">
        <f t="shared" si="74"/>
        <v>6.404012694073157</v>
      </c>
      <c r="X80" s="4">
        <f t="shared" si="74"/>
        <v>5.6068355082242123</v>
      </c>
      <c r="Y80" s="4">
        <f t="shared" si="74"/>
        <v>4.5532912727807027</v>
      </c>
      <c r="Z80" s="4">
        <f t="shared" si="74"/>
        <v>3.7538951901146551</v>
      </c>
      <c r="AA80" s="4">
        <f t="shared" si="74"/>
        <v>3.193000755415448</v>
      </c>
      <c r="AB80" s="4">
        <f t="shared" si="74"/>
        <v>2.8820424747052136</v>
      </c>
      <c r="AC80" s="4">
        <f t="shared" si="74"/>
        <v>2.8237525360806135</v>
      </c>
      <c r="AD80" s="4">
        <f t="shared" si="74"/>
        <v>3.0098938794733479</v>
      </c>
      <c r="AE80" s="4">
        <f t="shared" si="74"/>
        <v>6.9026538229131225</v>
      </c>
      <c r="AF80" s="4">
        <f t="shared" si="74"/>
        <v>14.560336329216945</v>
      </c>
      <c r="AG80" s="4">
        <f t="shared" si="74"/>
        <v>18.416784430676589</v>
      </c>
      <c r="AH80" s="14">
        <f t="shared" si="74"/>
        <v>20.465792258410662</v>
      </c>
    </row>
    <row r="81" spans="1:34" x14ac:dyDescent="0.55000000000000004">
      <c r="A81" s="9">
        <f t="shared" si="73"/>
        <v>4.7485999999999997</v>
      </c>
      <c r="B81" t="s">
        <v>7</v>
      </c>
      <c r="C81" s="23">
        <f>(1+SQRT(SUMSQ((C76-$E$2),C77)/(SUMSQ((C76+$E$2),C77))))/(1-SQRT(SUMSQ((C76-$E$2),C77)/(SUMSQ((C76+$E$2),C77))))</f>
        <v>19.531514923252029</v>
      </c>
      <c r="D81" s="4">
        <f t="shared" ref="D81:AH81" si="75">(1+SQRT(SUMSQ((D76-$E$2),D77)/(SUMSQ((D76+$E$2),D77))))/(1-SQRT(SUMSQ((D76-$E$2),D77)/(SUMSQ((D76+$E$2),D77))))</f>
        <v>20.930088480566472</v>
      </c>
      <c r="E81" s="4">
        <f t="shared" si="75"/>
        <v>24.951504915893999</v>
      </c>
      <c r="F81" s="4">
        <f t="shared" si="75"/>
        <v>31.318250742873904</v>
      </c>
      <c r="G81" s="4">
        <f t="shared" si="75"/>
        <v>39.871151819764066</v>
      </c>
      <c r="H81" s="14">
        <f t="shared" si="75"/>
        <v>50.250015885812068</v>
      </c>
      <c r="I81" s="4">
        <f t="shared" si="75"/>
        <v>7.2937612473521831</v>
      </c>
      <c r="J81" s="4">
        <f t="shared" si="75"/>
        <v>5.9367272278776078</v>
      </c>
      <c r="K81" s="4">
        <f t="shared" si="75"/>
        <v>5.3505423231747313</v>
      </c>
      <c r="L81" s="4">
        <f t="shared" si="75"/>
        <v>5.4942155446105758</v>
      </c>
      <c r="M81" s="4">
        <f t="shared" si="75"/>
        <v>6.3444779278461167</v>
      </c>
      <c r="N81" s="4">
        <f t="shared" si="75"/>
        <v>7.0121646320751001</v>
      </c>
      <c r="O81" s="14">
        <f t="shared" si="75"/>
        <v>8.8404001496780271</v>
      </c>
      <c r="P81" s="4">
        <f t="shared" si="75"/>
        <v>4.7084481352696157</v>
      </c>
      <c r="Q81" s="4">
        <f t="shared" si="75"/>
        <v>3.8341853502407099</v>
      </c>
      <c r="R81" s="4">
        <f t="shared" si="75"/>
        <v>3.2655493421736557</v>
      </c>
      <c r="S81" s="4">
        <f t="shared" si="75"/>
        <v>2.9904941204737181</v>
      </c>
      <c r="T81" s="4">
        <f t="shared" si="75"/>
        <v>3.0167006334900335</v>
      </c>
      <c r="U81" s="4">
        <f t="shared" si="75"/>
        <v>3.3282441166031829</v>
      </c>
      <c r="V81" s="4">
        <f t="shared" si="75"/>
        <v>3.5826189102632515</v>
      </c>
      <c r="W81" s="14">
        <f t="shared" si="75"/>
        <v>4.2695907887898477</v>
      </c>
      <c r="X81" s="4">
        <f t="shared" si="75"/>
        <v>4.1424231077080593</v>
      </c>
      <c r="Y81" s="4">
        <f t="shared" si="75"/>
        <v>3.3656937151519717</v>
      </c>
      <c r="Z81" s="4">
        <f t="shared" si="75"/>
        <v>2.7537406699956724</v>
      </c>
      <c r="AA81" s="4">
        <f t="shared" si="75"/>
        <v>2.2959051153254562</v>
      </c>
      <c r="AB81" s="4">
        <f t="shared" si="75"/>
        <v>2.0080275445499707</v>
      </c>
      <c r="AC81" s="4">
        <f t="shared" si="75"/>
        <v>1.9099250121507965</v>
      </c>
      <c r="AD81" s="4">
        <f t="shared" si="75"/>
        <v>2.0089598661999966</v>
      </c>
      <c r="AE81" s="4">
        <f t="shared" si="75"/>
        <v>4.6156368556199663</v>
      </c>
      <c r="AF81" s="4">
        <f t="shared" si="75"/>
        <v>9.7070760841100974</v>
      </c>
      <c r="AG81" s="4">
        <f t="shared" si="75"/>
        <v>12.280199723806565</v>
      </c>
      <c r="AH81" s="14">
        <f t="shared" si="75"/>
        <v>13.650504990416071</v>
      </c>
    </row>
    <row r="82" spans="1:34" x14ac:dyDescent="0.55000000000000004">
      <c r="A82" s="9">
        <f t="shared" si="73"/>
        <v>4.7485999999999997</v>
      </c>
      <c r="B82" t="s">
        <v>8</v>
      </c>
      <c r="C82" s="23">
        <f>(1+SQRT(SUMSQ((C76-$F$2),C77)/(SUMSQ((C76+$F$2),C77))))/(1-SQRT(SUMSQ((C76-$F$2),C77)/(SUMSQ((C76+$F$2),C77))))</f>
        <v>14.680350749794725</v>
      </c>
      <c r="D82" s="4">
        <f t="shared" ref="D82:AH82" si="76">(1+SQRT(SUMSQ((D76-$F$2),D77)/(SUMSQ((D76+$F$2),D77))))/(1-SQRT(SUMSQ((D76-$F$2),D77)/(SUMSQ((D76+$F$2),D77))))</f>
        <v>15.717324205806793</v>
      </c>
      <c r="E82" s="4">
        <f t="shared" si="76"/>
        <v>18.729250345786152</v>
      </c>
      <c r="F82" s="4">
        <f t="shared" si="76"/>
        <v>23.505048930171096</v>
      </c>
      <c r="G82" s="4">
        <f t="shared" si="76"/>
        <v>29.924258161326041</v>
      </c>
      <c r="H82" s="14">
        <f t="shared" si="76"/>
        <v>37.716541289741265</v>
      </c>
      <c r="I82" s="4">
        <f t="shared" si="76"/>
        <v>5.6132320431272946</v>
      </c>
      <c r="J82" s="4">
        <f t="shared" si="76"/>
        <v>4.5402084860669056</v>
      </c>
      <c r="K82" s="4">
        <f t="shared" si="76"/>
        <v>4.0557357549924884</v>
      </c>
      <c r="L82" s="4">
        <f t="shared" si="76"/>
        <v>4.1359460261648335</v>
      </c>
      <c r="M82" s="4">
        <f t="shared" si="76"/>
        <v>4.7624396523886592</v>
      </c>
      <c r="N82" s="4">
        <f t="shared" si="76"/>
        <v>5.2611821825452241</v>
      </c>
      <c r="O82" s="14">
        <f t="shared" si="76"/>
        <v>6.6310574712468924</v>
      </c>
      <c r="P82" s="4">
        <f t="shared" si="76"/>
        <v>3.7906846701644796</v>
      </c>
      <c r="Q82" s="4">
        <f t="shared" si="76"/>
        <v>3.0656321075568322</v>
      </c>
      <c r="R82" s="4">
        <f t="shared" si="76"/>
        <v>2.5703621839514943</v>
      </c>
      <c r="S82" s="4">
        <f t="shared" si="76"/>
        <v>2.3026127702435919</v>
      </c>
      <c r="T82" s="4">
        <f t="shared" si="76"/>
        <v>2.2818016460981223</v>
      </c>
      <c r="U82" s="4">
        <f t="shared" si="76"/>
        <v>2.4991024729329032</v>
      </c>
      <c r="V82" s="4">
        <f t="shared" si="76"/>
        <v>2.6874976273648139</v>
      </c>
      <c r="W82" s="14">
        <f t="shared" si="76"/>
        <v>3.2024757196382136</v>
      </c>
      <c r="X82" s="4">
        <f t="shared" si="76"/>
        <v>3.5603892467346281</v>
      </c>
      <c r="Y82" s="4">
        <f t="shared" si="76"/>
        <v>2.9081575445998551</v>
      </c>
      <c r="Z82" s="4">
        <f t="shared" si="76"/>
        <v>2.3751668719424504</v>
      </c>
      <c r="AA82" s="4">
        <f t="shared" si="76"/>
        <v>1.9492986739253866</v>
      </c>
      <c r="AB82" s="4">
        <f t="shared" si="76"/>
        <v>1.6412450558487361</v>
      </c>
      <c r="AC82" s="4">
        <f t="shared" si="76"/>
        <v>1.4802039865995922</v>
      </c>
      <c r="AD82" s="4">
        <f t="shared" si="76"/>
        <v>1.5106589783013935</v>
      </c>
      <c r="AE82" s="4">
        <f t="shared" si="76"/>
        <v>3.4772756189967806</v>
      </c>
      <c r="AF82" s="4">
        <f t="shared" si="76"/>
        <v>7.2805043253515977</v>
      </c>
      <c r="AG82" s="4">
        <f t="shared" si="76"/>
        <v>9.2126324070931354</v>
      </c>
      <c r="AH82" s="14">
        <f t="shared" si="76"/>
        <v>10.244904742553155</v>
      </c>
    </row>
    <row r="83" spans="1:34" x14ac:dyDescent="0.55000000000000004">
      <c r="A83" s="9">
        <f t="shared" si="73"/>
        <v>4.7485999999999997</v>
      </c>
      <c r="B83" t="s">
        <v>9</v>
      </c>
      <c r="C83" s="24">
        <f>(1+SQRT(SUMSQ((C76-$G$2),C77)/(SUMSQ((C76+$G$2),C77))))/(1-SQRT(SUMSQ((C76-$G$2),C77)/(SUMSQ((C76+$G$2),C77))))</f>
        <v>9.8477828648385852</v>
      </c>
      <c r="D83" s="25">
        <f t="shared" ref="D83:AH83" si="77">(1+SQRT(SUMSQ((D76-$G$2),D77)/(SUMSQ((D76+$G$2),D77))))/(1-SQRT(SUMSQ((D76-$G$2),D77)/(SUMSQ((D76+$G$2),D77))))</f>
        <v>10.516108206718631</v>
      </c>
      <c r="E83" s="25">
        <f t="shared" si="77"/>
        <v>12.516066004023617</v>
      </c>
      <c r="F83" s="25">
        <f t="shared" si="77"/>
        <v>15.70129148534979</v>
      </c>
      <c r="G83" s="25">
        <f t="shared" si="77"/>
        <v>19.989379072671365</v>
      </c>
      <c r="H83" s="26">
        <f t="shared" si="77"/>
        <v>25.199720395700954</v>
      </c>
      <c r="I83" s="25">
        <f t="shared" si="77"/>
        <v>4.028365848326148</v>
      </c>
      <c r="J83" s="25">
        <f t="shared" si="77"/>
        <v>3.2077755412649682</v>
      </c>
      <c r="K83" s="25">
        <f t="shared" si="77"/>
        <v>2.7945965847950665</v>
      </c>
      <c r="L83" s="25">
        <f t="shared" si="77"/>
        <v>2.7896564521143472</v>
      </c>
      <c r="M83" s="25">
        <f t="shared" si="77"/>
        <v>3.1833729395493404</v>
      </c>
      <c r="N83" s="25">
        <f t="shared" si="77"/>
        <v>3.5116358784518047</v>
      </c>
      <c r="O83" s="26">
        <f t="shared" si="77"/>
        <v>4.4222058885433144</v>
      </c>
      <c r="P83" s="25">
        <f t="shared" si="77"/>
        <v>3.0703760272560268</v>
      </c>
      <c r="Q83" s="25">
        <f t="shared" si="77"/>
        <v>2.4664016806876168</v>
      </c>
      <c r="R83" s="25">
        <f t="shared" si="77"/>
        <v>2.0098236391973074</v>
      </c>
      <c r="S83" s="25">
        <f t="shared" si="77"/>
        <v>1.6995017234605012</v>
      </c>
      <c r="T83" s="25">
        <f t="shared" si="77"/>
        <v>1.5772960024117455</v>
      </c>
      <c r="U83" s="25">
        <f t="shared" si="77"/>
        <v>1.6739557745217717</v>
      </c>
      <c r="V83" s="25">
        <f t="shared" si="77"/>
        <v>1.7930254954404836</v>
      </c>
      <c r="W83" s="26">
        <f t="shared" si="77"/>
        <v>2.1356355659121764</v>
      </c>
      <c r="X83" s="25">
        <f t="shared" si="77"/>
        <v>3.3130735156892404</v>
      </c>
      <c r="Y83" s="25">
        <f t="shared" si="77"/>
        <v>2.7685466300540926</v>
      </c>
      <c r="Z83" s="25">
        <f t="shared" si="77"/>
        <v>2.3033651496273708</v>
      </c>
      <c r="AA83" s="25">
        <f t="shared" si="77"/>
        <v>1.9044663142925493</v>
      </c>
      <c r="AB83" s="25">
        <f t="shared" si="77"/>
        <v>1.5701944666547887</v>
      </c>
      <c r="AC83" s="25">
        <f t="shared" si="77"/>
        <v>1.2945378478335807</v>
      </c>
      <c r="AD83" s="25">
        <f t="shared" si="77"/>
        <v>1.0783945218461077</v>
      </c>
      <c r="AE83" s="25">
        <f t="shared" si="77"/>
        <v>2.3527532901577191</v>
      </c>
      <c r="AF83" s="25">
        <f t="shared" si="77"/>
        <v>4.8540577787264274</v>
      </c>
      <c r="AG83" s="25">
        <f t="shared" si="77"/>
        <v>6.1465801969626925</v>
      </c>
      <c r="AH83" s="26">
        <f t="shared" si="77"/>
        <v>6.8435385902934982</v>
      </c>
    </row>
    <row r="84" spans="1:34" x14ac:dyDescent="0.55000000000000004">
      <c r="A84" s="8">
        <v>10</v>
      </c>
      <c r="B84" s="5" t="s">
        <v>2</v>
      </c>
      <c r="C84" s="2">
        <v>1296.4390000000001</v>
      </c>
      <c r="D84">
        <v>1685.1769999999999</v>
      </c>
      <c r="E84">
        <v>2103.5659999999998</v>
      </c>
      <c r="F84">
        <v>2447.2379999999998</v>
      </c>
      <c r="G84">
        <v>2548.4850000000001</v>
      </c>
      <c r="H84" s="1">
        <v>2339.8670000000002</v>
      </c>
      <c r="I84">
        <v>355.24630000000002</v>
      </c>
      <c r="J84">
        <v>421.65300000000002</v>
      </c>
      <c r="K84">
        <v>506.29039999999998</v>
      </c>
      <c r="L84">
        <v>617.85329999999999</v>
      </c>
      <c r="M84">
        <v>766.57860000000005</v>
      </c>
      <c r="N84">
        <v>857.56600000000003</v>
      </c>
      <c r="O84" s="1">
        <v>1086.691</v>
      </c>
      <c r="P84">
        <v>213.31540000000001</v>
      </c>
      <c r="Q84">
        <v>239.6568</v>
      </c>
      <c r="R84">
        <v>270.85250000000002</v>
      </c>
      <c r="S84">
        <v>308.72140000000002</v>
      </c>
      <c r="T84">
        <v>354.83789999999999</v>
      </c>
      <c r="U84">
        <v>411.45159999999998</v>
      </c>
      <c r="V84">
        <v>444.66899999999998</v>
      </c>
      <c r="W84" s="1">
        <v>522.93320000000006</v>
      </c>
      <c r="X84">
        <v>142.18889999999999</v>
      </c>
      <c r="Y84">
        <v>154.45410000000001</v>
      </c>
      <c r="Z84">
        <v>168.4776</v>
      </c>
      <c r="AA84">
        <v>184.83150000000001</v>
      </c>
      <c r="AB84">
        <v>203.8554</v>
      </c>
      <c r="AC84">
        <v>226.06010000000001</v>
      </c>
      <c r="AD84">
        <v>252.2723</v>
      </c>
      <c r="AE84">
        <v>486.47160000000002</v>
      </c>
      <c r="AF84">
        <v>1122.8620000000001</v>
      </c>
      <c r="AG84">
        <v>1526.4269999999999</v>
      </c>
      <c r="AH84" s="1">
        <v>1694.6579999999999</v>
      </c>
    </row>
    <row r="85" spans="1:34" x14ac:dyDescent="0.55000000000000004">
      <c r="A85" s="9">
        <f>A84</f>
        <v>10</v>
      </c>
      <c r="B85" t="s">
        <v>3</v>
      </c>
      <c r="C85" s="2">
        <v>-1187.7860000000001</v>
      </c>
      <c r="D85">
        <v>-1212.556</v>
      </c>
      <c r="E85">
        <v>-1410.91</v>
      </c>
      <c r="F85">
        <v>-1838.0930000000001</v>
      </c>
      <c r="G85">
        <v>-2433.33</v>
      </c>
      <c r="H85" s="1">
        <v>-2981.0210000000002</v>
      </c>
      <c r="I85">
        <v>-427.39819999999997</v>
      </c>
      <c r="J85">
        <v>-350.83879999999999</v>
      </c>
      <c r="K85">
        <v>-269.95069999999998</v>
      </c>
      <c r="L85">
        <v>-184.745</v>
      </c>
      <c r="M85">
        <v>-100.0532</v>
      </c>
      <c r="N85">
        <v>-61.65728</v>
      </c>
      <c r="O85" s="1">
        <v>-2.1957819999999999</v>
      </c>
      <c r="P85">
        <v>-262.0247</v>
      </c>
      <c r="Q85">
        <v>-219.8374</v>
      </c>
      <c r="R85">
        <v>-175.4581</v>
      </c>
      <c r="S85">
        <v>-127.7167</v>
      </c>
      <c r="T85">
        <v>-77.003330000000005</v>
      </c>
      <c r="U85">
        <v>-23.674230000000001</v>
      </c>
      <c r="V85">
        <v>3.8953419999999999</v>
      </c>
      <c r="W85" s="1">
        <v>59.605649999999997</v>
      </c>
      <c r="X85">
        <v>-203.79519999999999</v>
      </c>
      <c r="Y85">
        <v>-175.31</v>
      </c>
      <c r="Z85">
        <v>-145.61490000000001</v>
      </c>
      <c r="AA85">
        <v>-114.0489</v>
      </c>
      <c r="AB85">
        <v>-80.749499999999998</v>
      </c>
      <c r="AC85">
        <v>-45.601109999999998</v>
      </c>
      <c r="AD85">
        <v>-8.3062649999999998</v>
      </c>
      <c r="AE85">
        <v>208.9254</v>
      </c>
      <c r="AF85">
        <v>320.1463</v>
      </c>
      <c r="AG85">
        <v>105.4987</v>
      </c>
      <c r="AH85" s="1">
        <v>-119.1142</v>
      </c>
    </row>
    <row r="86" spans="1:34" x14ac:dyDescent="0.55000000000000004">
      <c r="A86" s="36">
        <f>A85/180</f>
        <v>5.5555555555555552E-2</v>
      </c>
      <c r="B86" t="s">
        <v>4</v>
      </c>
      <c r="C86" s="20">
        <f t="shared" ref="C86" si="78">SQRT(SUMSQ(C84,C85))</f>
        <v>1758.2916886901901</v>
      </c>
      <c r="D86" s="21">
        <f t="shared" ref="D86:AH86" si="79">SQRT(SUMSQ(D84,D85))</f>
        <v>2076.0813024698718</v>
      </c>
      <c r="E86" s="21">
        <f t="shared" si="79"/>
        <v>2532.9147132219041</v>
      </c>
      <c r="F86" s="21">
        <f t="shared" si="79"/>
        <v>3060.6469422808309</v>
      </c>
      <c r="G86" s="21">
        <f t="shared" si="79"/>
        <v>3523.6161374538233</v>
      </c>
      <c r="H86" s="22">
        <f t="shared" si="79"/>
        <v>3789.6521977788416</v>
      </c>
      <c r="I86" s="21">
        <f t="shared" si="79"/>
        <v>555.7599796917101</v>
      </c>
      <c r="J86" s="21">
        <f t="shared" si="79"/>
        <v>548.52448987665082</v>
      </c>
      <c r="K86" s="21">
        <f t="shared" si="79"/>
        <v>573.76245046417068</v>
      </c>
      <c r="L86" s="21">
        <f t="shared" si="79"/>
        <v>644.88248181036056</v>
      </c>
      <c r="M86" s="21">
        <f t="shared" si="79"/>
        <v>773.08045687897197</v>
      </c>
      <c r="N86" s="21">
        <f t="shared" si="79"/>
        <v>859.77966045551375</v>
      </c>
      <c r="O86" s="22">
        <f t="shared" si="79"/>
        <v>1086.6932184106017</v>
      </c>
      <c r="P86" s="21">
        <f t="shared" si="79"/>
        <v>337.87631359308097</v>
      </c>
      <c r="Q86" s="21">
        <f t="shared" si="79"/>
        <v>325.21356709860675</v>
      </c>
      <c r="R86" s="21">
        <f t="shared" si="79"/>
        <v>322.71755702449786</v>
      </c>
      <c r="S86" s="21">
        <f t="shared" si="79"/>
        <v>334.09648049156402</v>
      </c>
      <c r="T86" s="21">
        <f t="shared" si="79"/>
        <v>363.09702299454193</v>
      </c>
      <c r="U86" s="21">
        <f t="shared" si="79"/>
        <v>412.13212482000586</v>
      </c>
      <c r="V86" s="21">
        <f t="shared" si="79"/>
        <v>444.68606145268029</v>
      </c>
      <c r="W86" s="22">
        <f t="shared" si="79"/>
        <v>526.31926164084337</v>
      </c>
      <c r="X86" s="21">
        <f t="shared" si="79"/>
        <v>248.49580846817113</v>
      </c>
      <c r="Y86" s="21">
        <f t="shared" si="79"/>
        <v>233.64431323447613</v>
      </c>
      <c r="Z86" s="21">
        <f t="shared" si="79"/>
        <v>222.68453202629499</v>
      </c>
      <c r="AA86" s="21">
        <f t="shared" si="79"/>
        <v>217.18617585716638</v>
      </c>
      <c r="AB86" s="21">
        <f t="shared" si="79"/>
        <v>219.26583377126954</v>
      </c>
      <c r="AC86" s="21">
        <f t="shared" si="79"/>
        <v>230.61359466701458</v>
      </c>
      <c r="AD86" s="21">
        <f t="shared" si="79"/>
        <v>252.40900813073259</v>
      </c>
      <c r="AE86" s="21">
        <f t="shared" si="79"/>
        <v>529.43785317232471</v>
      </c>
      <c r="AF86" s="21">
        <f t="shared" si="79"/>
        <v>1167.6098339975088</v>
      </c>
      <c r="AG86" s="21">
        <f t="shared" si="79"/>
        <v>1530.0684174345572</v>
      </c>
      <c r="AH86" s="22">
        <f t="shared" si="79"/>
        <v>1698.8389946094478</v>
      </c>
    </row>
    <row r="87" spans="1:34" x14ac:dyDescent="0.55000000000000004">
      <c r="A87" s="9">
        <v>5.3072600000000003</v>
      </c>
      <c r="B87" t="s">
        <v>5</v>
      </c>
      <c r="C87" s="23">
        <f>(1+SQRT(SUMSQ((C84-$C$2),C85)/(SUMSQ((C84+$C$2),C85))))/(1-SQRT(SUMSQ((C84-$C$2),C85)/(SUMSQ((C84+$C$2),C85))))</f>
        <v>47.711169286275819</v>
      </c>
      <c r="D87" s="4">
        <f t="shared" ref="D87:AH87" si="80">(1+SQRT(SUMSQ((D84-$C$2),D85)/(SUMSQ((D84+$C$2),D85))))/(1-SQRT(SUMSQ((D84-$C$2),D85)/(SUMSQ((D84+$C$2),D85))))</f>
        <v>51.163369967524531</v>
      </c>
      <c r="E87" s="4">
        <f t="shared" si="80"/>
        <v>61.005291581907976</v>
      </c>
      <c r="F87" s="4">
        <f t="shared" si="80"/>
        <v>76.563550672063315</v>
      </c>
      <c r="G87" s="4">
        <f t="shared" si="80"/>
        <v>97.446624585905383</v>
      </c>
      <c r="H87" s="14">
        <f t="shared" si="80"/>
        <v>122.76775402461001</v>
      </c>
      <c r="I87" s="4">
        <f t="shared" si="80"/>
        <v>17.472529330276942</v>
      </c>
      <c r="J87" s="4">
        <f t="shared" si="80"/>
        <v>14.320158051702528</v>
      </c>
      <c r="K87" s="4">
        <f t="shared" si="80"/>
        <v>13.026517697949743</v>
      </c>
      <c r="L87" s="4">
        <f t="shared" si="80"/>
        <v>13.4685605186798</v>
      </c>
      <c r="M87" s="4">
        <f t="shared" si="80"/>
        <v>15.593846228455201</v>
      </c>
      <c r="N87" s="4">
        <f t="shared" si="80"/>
        <v>17.24028155921382</v>
      </c>
      <c r="O87" s="14">
        <f t="shared" si="80"/>
        <v>21.733908924770621</v>
      </c>
      <c r="P87" s="4">
        <f t="shared" si="80"/>
        <v>10.845629228374275</v>
      </c>
      <c r="Q87" s="4">
        <f t="shared" si="80"/>
        <v>8.9228366210610162</v>
      </c>
      <c r="R87" s="4">
        <f t="shared" si="80"/>
        <v>7.7457830209943097</v>
      </c>
      <c r="S87" s="4">
        <f t="shared" si="80"/>
        <v>7.2552723843181388</v>
      </c>
      <c r="T87" s="4">
        <f t="shared" si="80"/>
        <v>7.4374218864188091</v>
      </c>
      <c r="U87" s="4">
        <f t="shared" si="80"/>
        <v>8.2566824605713283</v>
      </c>
      <c r="V87" s="4">
        <f t="shared" si="80"/>
        <v>8.8940712098115</v>
      </c>
      <c r="W87" s="14">
        <f t="shared" si="80"/>
        <v>10.595782301409244</v>
      </c>
      <c r="X87" s="4">
        <f t="shared" si="80"/>
        <v>8.9252555100802482</v>
      </c>
      <c r="Y87" s="4">
        <f t="shared" si="80"/>
        <v>7.2546005473997806</v>
      </c>
      <c r="Z87" s="4">
        <f t="shared" si="80"/>
        <v>6.0172321448829029</v>
      </c>
      <c r="AA87" s="4">
        <f t="shared" si="80"/>
        <v>5.1816171989090316</v>
      </c>
      <c r="AB87" s="4">
        <f t="shared" si="80"/>
        <v>4.7516427231187945</v>
      </c>
      <c r="AC87" s="4">
        <f t="shared" si="80"/>
        <v>4.7142327168866434</v>
      </c>
      <c r="AD87" s="4">
        <f t="shared" si="80"/>
        <v>5.051139198805803</v>
      </c>
      <c r="AE87" s="4">
        <f t="shared" si="80"/>
        <v>11.540106234779696</v>
      </c>
      <c r="AF87" s="4">
        <f t="shared" si="80"/>
        <v>24.286172180166208</v>
      </c>
      <c r="AG87" s="4">
        <f t="shared" si="80"/>
        <v>30.674526329012025</v>
      </c>
      <c r="AH87" s="14">
        <f t="shared" si="80"/>
        <v>34.060751260881958</v>
      </c>
    </row>
    <row r="88" spans="1:34" x14ac:dyDescent="0.55000000000000004">
      <c r="A88" s="9">
        <f t="shared" ref="A88:A91" si="81">A87</f>
        <v>5.3072600000000003</v>
      </c>
      <c r="B88" t="s">
        <v>6</v>
      </c>
      <c r="C88" s="23">
        <f>(1+SQRT(SUMSQ((C84-$D$2),C85)/(SUMSQ((C84+$D$2),C85))))/(1-SQRT(SUMSQ((C84-$D$2),C85)/(SUMSQ((C84+$D$2),C85))))</f>
        <v>23.882042678684542</v>
      </c>
      <c r="D88" s="4">
        <f t="shared" ref="D88:AH88" si="82">(1+SQRT(SUMSQ((D84-$D$2),D85)/(SUMSQ((D84+$D$2),D85))))/(1-SQRT(SUMSQ((D84-$D$2),D85)/(SUMSQ((D84+$D$2),D85))))</f>
        <v>25.596896074275538</v>
      </c>
      <c r="E88" s="4">
        <f t="shared" si="82"/>
        <v>30.513723404050456</v>
      </c>
      <c r="F88" s="4">
        <f t="shared" si="82"/>
        <v>38.292838109274349</v>
      </c>
      <c r="G88" s="4">
        <f t="shared" si="82"/>
        <v>48.737354413295762</v>
      </c>
      <c r="H88" s="14">
        <f t="shared" si="82"/>
        <v>61.403717187862348</v>
      </c>
      <c r="I88" s="4">
        <f t="shared" si="82"/>
        <v>8.8631757676907927</v>
      </c>
      <c r="J88" s="4">
        <f t="shared" si="82"/>
        <v>7.2346423863901048</v>
      </c>
      <c r="K88" s="4">
        <f t="shared" si="82"/>
        <v>6.5470375819410416</v>
      </c>
      <c r="L88" s="4">
        <f t="shared" si="82"/>
        <v>6.7445233429361036</v>
      </c>
      <c r="M88" s="4">
        <f t="shared" si="82"/>
        <v>7.798596163512082</v>
      </c>
      <c r="N88" s="4">
        <f t="shared" si="82"/>
        <v>8.6205982212747916</v>
      </c>
      <c r="O88" s="14">
        <f t="shared" si="82"/>
        <v>10.866954747181005</v>
      </c>
      <c r="P88" s="4">
        <f t="shared" si="82"/>
        <v>5.6433071315549697</v>
      </c>
      <c r="Q88" s="4">
        <f t="shared" si="82"/>
        <v>4.6136538713436464</v>
      </c>
      <c r="R88" s="4">
        <f t="shared" si="82"/>
        <v>3.9619449589219053</v>
      </c>
      <c r="S88" s="4">
        <f t="shared" si="82"/>
        <v>3.6667694477408532</v>
      </c>
      <c r="T88" s="4">
        <f t="shared" si="82"/>
        <v>3.729144651003069</v>
      </c>
      <c r="U88" s="4">
        <f t="shared" si="82"/>
        <v>4.1289897081919751</v>
      </c>
      <c r="V88" s="4">
        <f t="shared" si="82"/>
        <v>4.4470494109372378</v>
      </c>
      <c r="W88" s="14">
        <f t="shared" si="82"/>
        <v>5.2998156914910481</v>
      </c>
      <c r="X88" s="4">
        <f t="shared" si="82"/>
        <v>4.8394822183011001</v>
      </c>
      <c r="Y88" s="4">
        <f t="shared" si="82"/>
        <v>3.927166705416024</v>
      </c>
      <c r="Z88" s="4">
        <f t="shared" si="82"/>
        <v>3.2269872229538938</v>
      </c>
      <c r="AA88" s="4">
        <f t="shared" si="82"/>
        <v>2.7262781257490611</v>
      </c>
      <c r="AB88" s="4">
        <f t="shared" si="82"/>
        <v>2.4389421424383388</v>
      </c>
      <c r="AC88" s="4">
        <f t="shared" si="82"/>
        <v>2.3736575787903562</v>
      </c>
      <c r="AD88" s="4">
        <f t="shared" si="82"/>
        <v>2.5259669769922386</v>
      </c>
      <c r="AE88" s="4">
        <f t="shared" si="82"/>
        <v>5.7949887708602068</v>
      </c>
      <c r="AF88" s="4">
        <f t="shared" si="82"/>
        <v>12.148150484062473</v>
      </c>
      <c r="AG88" s="4">
        <f t="shared" si="82"/>
        <v>15.337498003221139</v>
      </c>
      <c r="AH88" s="14">
        <f t="shared" si="82"/>
        <v>17.030594142950232</v>
      </c>
    </row>
    <row r="89" spans="1:34" x14ac:dyDescent="0.55000000000000004">
      <c r="A89" s="9">
        <f t="shared" si="81"/>
        <v>5.3072600000000003</v>
      </c>
      <c r="B89" t="s">
        <v>7</v>
      </c>
      <c r="C89" s="23">
        <f>(1+SQRT(SUMSQ((C84-$E$2),C85)/(SUMSQ((C84+$E$2),C85))))/(1-SQRT(SUMSQ((C84-$E$2),C85)/(SUMSQ((C84+$E$2),C85))))</f>
        <v>15.950862867481613</v>
      </c>
      <c r="D89" s="4">
        <f t="shared" ref="D89:AH89" si="83">(1+SQRT(SUMSQ((D84-$E$2),D85)/(SUMSQ((D84+$E$2),D85))))/(1-SQRT(SUMSQ((D84-$E$2),D85)/(SUMSQ((D84+$E$2),D85))))</f>
        <v>17.081550301397261</v>
      </c>
      <c r="E89" s="4">
        <f t="shared" si="83"/>
        <v>20.354817211991048</v>
      </c>
      <c r="F89" s="4">
        <f t="shared" si="83"/>
        <v>25.54086749132334</v>
      </c>
      <c r="G89" s="4">
        <f t="shared" si="83"/>
        <v>32.507185106672623</v>
      </c>
      <c r="H89" s="14">
        <f t="shared" si="83"/>
        <v>40.957867790977915</v>
      </c>
      <c r="I89" s="4">
        <f t="shared" si="83"/>
        <v>6.0533835952148207</v>
      </c>
      <c r="J89" s="4">
        <f t="shared" si="83"/>
        <v>4.9091789601467752</v>
      </c>
      <c r="K89" s="4">
        <f t="shared" si="83"/>
        <v>4.4040512007581309</v>
      </c>
      <c r="L89" s="4">
        <f t="shared" si="83"/>
        <v>4.5082548002998069</v>
      </c>
      <c r="M89" s="4">
        <f t="shared" si="83"/>
        <v>5.2009865033872824</v>
      </c>
      <c r="N89" s="4">
        <f t="shared" si="83"/>
        <v>5.7475878536854639</v>
      </c>
      <c r="O89" s="14">
        <f t="shared" si="83"/>
        <v>7.2446368200236728</v>
      </c>
      <c r="P89" s="4">
        <f t="shared" si="83"/>
        <v>4.0223881016509742</v>
      </c>
      <c r="Q89" s="4">
        <f t="shared" si="83"/>
        <v>3.2613674927592973</v>
      </c>
      <c r="R89" s="4">
        <f t="shared" si="83"/>
        <v>2.7541456998186238</v>
      </c>
      <c r="S89" s="4">
        <f t="shared" si="83"/>
        <v>2.4955420399101267</v>
      </c>
      <c r="T89" s="4">
        <f t="shared" si="83"/>
        <v>2.4996636340687552</v>
      </c>
      <c r="U89" s="4">
        <f t="shared" si="83"/>
        <v>2.7534776761761401</v>
      </c>
      <c r="V89" s="4">
        <f t="shared" si="83"/>
        <v>2.9647166978343784</v>
      </c>
      <c r="W89" s="14">
        <f t="shared" si="83"/>
        <v>3.5355142231063743</v>
      </c>
      <c r="X89" s="4">
        <f t="shared" si="83"/>
        <v>3.6782863492137383</v>
      </c>
      <c r="Y89" s="4">
        <f t="shared" si="83"/>
        <v>2.9933269889984162</v>
      </c>
      <c r="Z89" s="4">
        <f t="shared" si="83"/>
        <v>2.4432506656950403</v>
      </c>
      <c r="AA89" s="4">
        <f t="shared" si="83"/>
        <v>2.0171692514399684</v>
      </c>
      <c r="AB89" s="4">
        <f t="shared" si="83"/>
        <v>1.7300837772402939</v>
      </c>
      <c r="AC89" s="4">
        <f t="shared" si="83"/>
        <v>1.611325259929411</v>
      </c>
      <c r="AD89" s="4">
        <f t="shared" si="83"/>
        <v>1.6846331622514006</v>
      </c>
      <c r="AE89" s="4">
        <f t="shared" si="83"/>
        <v>3.8927837326959369</v>
      </c>
      <c r="AF89" s="4">
        <f t="shared" si="83"/>
        <v>8.1044714678879597</v>
      </c>
      <c r="AG89" s="4">
        <f t="shared" si="83"/>
        <v>10.225261840516195</v>
      </c>
      <c r="AH89" s="14">
        <f t="shared" si="83"/>
        <v>11.353973907543525</v>
      </c>
    </row>
    <row r="90" spans="1:34" x14ac:dyDescent="0.55000000000000004">
      <c r="A90" s="9">
        <f t="shared" si="81"/>
        <v>5.3072600000000003</v>
      </c>
      <c r="B90" t="s">
        <v>8</v>
      </c>
      <c r="C90" s="23">
        <f>(1+SQRT(SUMSQ((C84-$F$2),C85)/(SUMSQ((C84+$F$2),C85))))/(1-SQRT(SUMSQ((C84-$F$2),C85)/(SUMSQ((C84+$F$2),C85))))</f>
        <v>11.99428608837049</v>
      </c>
      <c r="D90" s="4">
        <f t="shared" ref="D90:AH90" si="84">(1+SQRT(SUMSQ((D84-$F$2),D85)/(SUMSQ((D84+$F$2),D85))))/(1-SQRT(SUMSQ((D84-$F$2),D85)/(SUMSQ((D84+$F$2),D85))))</f>
        <v>12.829044951848445</v>
      </c>
      <c r="E90" s="4">
        <f t="shared" si="84"/>
        <v>15.27910640257727</v>
      </c>
      <c r="F90" s="4">
        <f t="shared" si="84"/>
        <v>19.168601268135575</v>
      </c>
      <c r="G90" s="4">
        <f t="shared" si="84"/>
        <v>24.396805803946929</v>
      </c>
      <c r="H90" s="14">
        <f t="shared" si="84"/>
        <v>30.741578397090763</v>
      </c>
      <c r="I90" s="4">
        <f t="shared" si="84"/>
        <v>4.6973576897409703</v>
      </c>
      <c r="J90" s="4">
        <f t="shared" si="84"/>
        <v>3.7774467883733291</v>
      </c>
      <c r="K90" s="4">
        <f t="shared" si="84"/>
        <v>3.3474247513173365</v>
      </c>
      <c r="L90" s="4">
        <f t="shared" si="84"/>
        <v>3.3945851657867943</v>
      </c>
      <c r="M90" s="4">
        <f t="shared" si="84"/>
        <v>3.9028647905115919</v>
      </c>
      <c r="N90" s="4">
        <f t="shared" si="84"/>
        <v>4.3112627737888038</v>
      </c>
      <c r="O90" s="14">
        <f t="shared" si="84"/>
        <v>5.4334779619035229</v>
      </c>
      <c r="P90" s="4">
        <f t="shared" si="84"/>
        <v>3.3114562625876287</v>
      </c>
      <c r="Q90" s="4">
        <f t="shared" si="84"/>
        <v>2.6660025195983339</v>
      </c>
      <c r="R90" s="4">
        <f t="shared" si="84"/>
        <v>2.2081025707967297</v>
      </c>
      <c r="S90" s="4">
        <f t="shared" si="84"/>
        <v>1.940211877647865</v>
      </c>
      <c r="T90" s="4">
        <f t="shared" si="84"/>
        <v>1.8931630439525033</v>
      </c>
      <c r="U90" s="4">
        <f t="shared" si="84"/>
        <v>2.0661641222862603</v>
      </c>
      <c r="V90" s="4">
        <f t="shared" si="84"/>
        <v>2.2235588807594704</v>
      </c>
      <c r="W90" s="14">
        <f t="shared" si="84"/>
        <v>2.6543548962918648</v>
      </c>
      <c r="X90" s="4">
        <f t="shared" si="84"/>
        <v>3.2724071703977144</v>
      </c>
      <c r="Y90" s="4">
        <f t="shared" si="84"/>
        <v>2.690367475993019</v>
      </c>
      <c r="Z90" s="4">
        <f t="shared" si="84"/>
        <v>2.2053124930625994</v>
      </c>
      <c r="AA90" s="4">
        <f t="shared" si="84"/>
        <v>1.803661503084883</v>
      </c>
      <c r="AB90" s="4">
        <f t="shared" si="84"/>
        <v>1.4884569848319049</v>
      </c>
      <c r="AC90" s="4">
        <f t="shared" si="84"/>
        <v>1.279395232236193</v>
      </c>
      <c r="AD90" s="4">
        <f t="shared" si="84"/>
        <v>1.265024668814559</v>
      </c>
      <c r="AE90" s="4">
        <f t="shared" si="84"/>
        <v>2.9535420776361816</v>
      </c>
      <c r="AF90" s="4">
        <f t="shared" si="84"/>
        <v>6.0844680746711397</v>
      </c>
      <c r="AG90" s="4">
        <f t="shared" si="84"/>
        <v>7.6692262952774337</v>
      </c>
      <c r="AH90" s="14">
        <f t="shared" si="84"/>
        <v>8.5157398255658627</v>
      </c>
    </row>
    <row r="91" spans="1:34" x14ac:dyDescent="0.55000000000000004">
      <c r="A91" s="9">
        <f t="shared" si="81"/>
        <v>5.3072600000000003</v>
      </c>
      <c r="B91" t="s">
        <v>9</v>
      </c>
      <c r="C91" s="24">
        <f>(1+SQRT(SUMSQ((C84-$G$2),C85)/(SUMSQ((C84+$G$2),C85))))/(1-SQRT(SUMSQ((C84-$G$2),C85)/(SUMSQ((C84+$G$2),C85))))</f>
        <v>8.0562020541395611</v>
      </c>
      <c r="D91" s="25">
        <f t="shared" ref="D91:AH91" si="85">(1+SQRT(SUMSQ((D84-$G$2),D85)/(SUMSQ((D84+$G$2),D85))))/(1-SQRT(SUMSQ((D84-$G$2),D85)/(SUMSQ((D84+$G$2),D85))))</f>
        <v>8.5871100159747478</v>
      </c>
      <c r="E91" s="25">
        <f t="shared" si="85"/>
        <v>10.211000445824473</v>
      </c>
      <c r="F91" s="25">
        <f t="shared" si="85"/>
        <v>12.803849083920237</v>
      </c>
      <c r="G91" s="25">
        <f t="shared" si="85"/>
        <v>16.295896373356424</v>
      </c>
      <c r="H91" s="26">
        <f t="shared" si="85"/>
        <v>20.538612092166922</v>
      </c>
      <c r="I91" s="25">
        <f t="shared" si="85"/>
        <v>3.4530549864018094</v>
      </c>
      <c r="J91" s="25">
        <f t="shared" si="85"/>
        <v>2.7227822569359019</v>
      </c>
      <c r="K91" s="25">
        <f t="shared" si="85"/>
        <v>2.3309583097920479</v>
      </c>
      <c r="L91" s="25">
        <f t="shared" si="85"/>
        <v>2.2931102436674884</v>
      </c>
      <c r="M91" s="25">
        <f t="shared" si="85"/>
        <v>2.6064819328472413</v>
      </c>
      <c r="N91" s="25">
        <f t="shared" si="85"/>
        <v>2.8753769278369847</v>
      </c>
      <c r="O91" s="26">
        <f t="shared" si="85"/>
        <v>3.6223193428868332</v>
      </c>
      <c r="P91" s="25">
        <f t="shared" si="85"/>
        <v>2.8379014273071155</v>
      </c>
      <c r="Q91" s="25">
        <f t="shared" si="85"/>
        <v>2.2852466966935805</v>
      </c>
      <c r="R91" s="25">
        <f t="shared" si="85"/>
        <v>1.8482859745816145</v>
      </c>
      <c r="S91" s="25">
        <f t="shared" si="85"/>
        <v>1.5183165665566452</v>
      </c>
      <c r="T91" s="25">
        <f t="shared" si="85"/>
        <v>1.3347434238926805</v>
      </c>
      <c r="U91" s="25">
        <f t="shared" si="85"/>
        <v>1.3811236297644705</v>
      </c>
      <c r="V91" s="25">
        <f t="shared" si="85"/>
        <v>1.4824387454152059</v>
      </c>
      <c r="W91" s="26">
        <f t="shared" si="85"/>
        <v>1.77655847623406</v>
      </c>
      <c r="X91" s="25">
        <f t="shared" si="85"/>
        <v>3.249763324506628</v>
      </c>
      <c r="Y91" s="25">
        <f t="shared" si="85"/>
        <v>2.7578429401955096</v>
      </c>
      <c r="Z91" s="25">
        <f t="shared" si="85"/>
        <v>2.3331557989705347</v>
      </c>
      <c r="AA91" s="25">
        <f t="shared" si="85"/>
        <v>1.9648324585011545</v>
      </c>
      <c r="AB91" s="25">
        <f t="shared" si="85"/>
        <v>1.6526972634040245</v>
      </c>
      <c r="AC91" s="25">
        <f t="shared" si="85"/>
        <v>1.3938282333977805</v>
      </c>
      <c r="AD91" s="25">
        <f t="shared" si="85"/>
        <v>1.1922845420541515</v>
      </c>
      <c r="AE91" s="25">
        <f t="shared" si="85"/>
        <v>2.0494014652388426</v>
      </c>
      <c r="AF91" s="25">
        <f t="shared" si="85"/>
        <v>4.0685213415969734</v>
      </c>
      <c r="AG91" s="25">
        <f t="shared" si="85"/>
        <v>5.1133666043571351</v>
      </c>
      <c r="AH91" s="26">
        <f t="shared" si="85"/>
        <v>5.6776658332779926</v>
      </c>
    </row>
    <row r="92" spans="1:34" x14ac:dyDescent="0.55000000000000004">
      <c r="A92" s="8">
        <v>11</v>
      </c>
      <c r="B92" s="5" t="s">
        <v>2</v>
      </c>
      <c r="C92" s="2">
        <v>1179.18</v>
      </c>
      <c r="D92">
        <v>1534.856</v>
      </c>
      <c r="E92">
        <v>1944.183</v>
      </c>
      <c r="F92">
        <v>2340.337</v>
      </c>
      <c r="G92">
        <v>2567.8330000000001</v>
      </c>
      <c r="H92" s="1">
        <v>2488.7759999999998</v>
      </c>
      <c r="I92">
        <v>317.15480000000002</v>
      </c>
      <c r="J92">
        <v>372.12450000000001</v>
      </c>
      <c r="K92">
        <v>441.2672</v>
      </c>
      <c r="L92">
        <v>531.19110000000001</v>
      </c>
      <c r="M92">
        <v>649.71140000000003</v>
      </c>
      <c r="N92">
        <v>721.83810000000005</v>
      </c>
      <c r="O92" s="1">
        <v>903.61199999999997</v>
      </c>
      <c r="P92">
        <v>191.21</v>
      </c>
      <c r="Q92">
        <v>212.85900000000001</v>
      </c>
      <c r="R92">
        <v>238.21449999999999</v>
      </c>
      <c r="S92">
        <v>268.6071</v>
      </c>
      <c r="T92">
        <v>305.14690000000002</v>
      </c>
      <c r="U92">
        <v>349.40519999999998</v>
      </c>
      <c r="V92">
        <v>375.11500000000001</v>
      </c>
      <c r="W92" s="1">
        <v>435.09120000000001</v>
      </c>
      <c r="X92">
        <v>129.53870000000001</v>
      </c>
      <c r="Y92">
        <v>139.5889</v>
      </c>
      <c r="Z92">
        <v>150.98859999999999</v>
      </c>
      <c r="AA92">
        <v>164.14959999999999</v>
      </c>
      <c r="AB92">
        <v>179.30240000000001</v>
      </c>
      <c r="AC92">
        <v>196.785</v>
      </c>
      <c r="AD92">
        <v>217.17179999999999</v>
      </c>
      <c r="AE92">
        <v>390.84559999999999</v>
      </c>
      <c r="AF92">
        <v>848.1155</v>
      </c>
      <c r="AG92">
        <v>1193.1579999999999</v>
      </c>
      <c r="AH92" s="1">
        <v>1395.4649999999999</v>
      </c>
    </row>
    <row r="93" spans="1:34" x14ac:dyDescent="0.55000000000000004">
      <c r="A93" s="9">
        <f>A92</f>
        <v>11</v>
      </c>
      <c r="B93" t="s">
        <v>3</v>
      </c>
      <c r="C93" s="2">
        <v>-975.80129999999997</v>
      </c>
      <c r="D93">
        <v>-955.8596</v>
      </c>
      <c r="E93">
        <v>-1075.778</v>
      </c>
      <c r="F93">
        <v>-1407.105</v>
      </c>
      <c r="G93">
        <v>-1953.7529999999999</v>
      </c>
      <c r="H93" s="1">
        <v>-2552.41</v>
      </c>
      <c r="I93">
        <v>-361.57670000000002</v>
      </c>
      <c r="J93">
        <v>-290.15339999999998</v>
      </c>
      <c r="K93">
        <v>-213.99680000000001</v>
      </c>
      <c r="L93">
        <v>-132.00399999999999</v>
      </c>
      <c r="M93">
        <v>-46.351080000000003</v>
      </c>
      <c r="N93">
        <v>-4.3989929999999999</v>
      </c>
      <c r="O93" s="1">
        <v>74.004090000000005</v>
      </c>
      <c r="P93">
        <v>-224.2894</v>
      </c>
      <c r="Q93">
        <v>-185.4485</v>
      </c>
      <c r="R93">
        <v>-144.65780000000001</v>
      </c>
      <c r="S93">
        <v>-100.7778</v>
      </c>
      <c r="T93">
        <v>-54.018560000000001</v>
      </c>
      <c r="U93">
        <v>-4.4155600000000002</v>
      </c>
      <c r="V93">
        <v>21.527840000000001</v>
      </c>
      <c r="W93" s="1">
        <v>75.072209999999998</v>
      </c>
      <c r="X93">
        <v>-178.25540000000001</v>
      </c>
      <c r="Y93">
        <v>-151.90039999999999</v>
      </c>
      <c r="Z93">
        <v>-124.57</v>
      </c>
      <c r="AA93">
        <v>-95.65634</v>
      </c>
      <c r="AB93">
        <v>-65.293819999999997</v>
      </c>
      <c r="AC93">
        <v>-33.368560000000002</v>
      </c>
      <c r="AD93">
        <v>0.4132306</v>
      </c>
      <c r="AE93">
        <v>200.5427</v>
      </c>
      <c r="AF93">
        <v>400.12549999999999</v>
      </c>
      <c r="AG93">
        <v>370.5926</v>
      </c>
      <c r="AH93" s="1">
        <v>280.57709999999997</v>
      </c>
    </row>
    <row r="94" spans="1:34" x14ac:dyDescent="0.55000000000000004">
      <c r="A94" s="36">
        <f>A93/180</f>
        <v>6.1111111111111109E-2</v>
      </c>
      <c r="B94" t="s">
        <v>4</v>
      </c>
      <c r="C94" s="20">
        <f t="shared" ref="C94" si="86">SQRT(SUMSQ(C92,C93))</f>
        <v>1530.5729807760524</v>
      </c>
      <c r="D94" s="21">
        <f t="shared" ref="D94:AH94" si="87">SQRT(SUMSQ(D92,D93))</f>
        <v>1808.1621928489049</v>
      </c>
      <c r="E94" s="21">
        <f t="shared" si="87"/>
        <v>2221.9689112975907</v>
      </c>
      <c r="F94" s="21">
        <f t="shared" si="87"/>
        <v>2730.7731056596408</v>
      </c>
      <c r="G94" s="21">
        <f t="shared" si="87"/>
        <v>3226.5952799968577</v>
      </c>
      <c r="H94" s="22">
        <f t="shared" si="87"/>
        <v>3564.9407829971028</v>
      </c>
      <c r="I94" s="21">
        <f t="shared" si="87"/>
        <v>480.96244878985095</v>
      </c>
      <c r="J94" s="21">
        <f t="shared" si="87"/>
        <v>471.87460096068952</v>
      </c>
      <c r="K94" s="21">
        <f t="shared" si="87"/>
        <v>490.41958791027099</v>
      </c>
      <c r="L94" s="21">
        <f t="shared" si="87"/>
        <v>547.34727617410317</v>
      </c>
      <c r="M94" s="21">
        <f t="shared" si="87"/>
        <v>651.36266849361766</v>
      </c>
      <c r="N94" s="21">
        <f t="shared" si="87"/>
        <v>721.85150394733137</v>
      </c>
      <c r="O94" s="22">
        <f t="shared" si="87"/>
        <v>906.63733205771314</v>
      </c>
      <c r="P94" s="21">
        <f t="shared" si="87"/>
        <v>294.73208012084467</v>
      </c>
      <c r="Q94" s="21">
        <f t="shared" si="87"/>
        <v>282.31206143778201</v>
      </c>
      <c r="R94" s="21">
        <f t="shared" si="87"/>
        <v>278.69701668853577</v>
      </c>
      <c r="S94" s="21">
        <f t="shared" si="87"/>
        <v>286.89011684484706</v>
      </c>
      <c r="T94" s="21">
        <f t="shared" si="87"/>
        <v>309.89132837832619</v>
      </c>
      <c r="U94" s="21">
        <f t="shared" si="87"/>
        <v>349.43309940123527</v>
      </c>
      <c r="V94" s="21">
        <f t="shared" si="87"/>
        <v>375.73223327266663</v>
      </c>
      <c r="W94" s="22">
        <f t="shared" si="87"/>
        <v>441.52031553680979</v>
      </c>
      <c r="X94" s="21">
        <f t="shared" si="87"/>
        <v>220.35258661256964</v>
      </c>
      <c r="Y94" s="21">
        <f t="shared" si="87"/>
        <v>206.29782481492623</v>
      </c>
      <c r="Z94" s="21">
        <f t="shared" si="87"/>
        <v>195.74279611255173</v>
      </c>
      <c r="AA94" s="21">
        <f t="shared" si="87"/>
        <v>189.98743790670898</v>
      </c>
      <c r="AB94" s="21">
        <f t="shared" si="87"/>
        <v>190.82094637631479</v>
      </c>
      <c r="AC94" s="21">
        <f t="shared" si="87"/>
        <v>199.59408062734124</v>
      </c>
      <c r="AD94" s="21">
        <f t="shared" si="87"/>
        <v>217.17219314352556</v>
      </c>
      <c r="AE94" s="21">
        <f t="shared" si="87"/>
        <v>439.29222342610387</v>
      </c>
      <c r="AF94" s="21">
        <f t="shared" si="87"/>
        <v>937.76346542744989</v>
      </c>
      <c r="AG94" s="21">
        <f t="shared" si="87"/>
        <v>1249.3858043609907</v>
      </c>
      <c r="AH94" s="22">
        <f t="shared" si="87"/>
        <v>1423.3924530042336</v>
      </c>
    </row>
    <row r="95" spans="1:34" x14ac:dyDescent="0.55000000000000004">
      <c r="A95" s="9">
        <v>5.86592</v>
      </c>
      <c r="B95" t="s">
        <v>5</v>
      </c>
      <c r="C95" s="23">
        <f>(1+SQRT(SUMSQ((C92-$C$2),C93)/(SUMSQ((C92+$C$2),C93))))/(1-SQRT(SUMSQ((C92-$C$2),C93)/(SUMSQ((C92+$C$2),C93))))</f>
        <v>39.750851201004075</v>
      </c>
      <c r="D95" s="4">
        <f t="shared" ref="D95:AH95" si="88">(1+SQRT(SUMSQ((D92-$C$2),D93)/(SUMSQ((D92+$C$2),D93))))/(1-SQRT(SUMSQ((D92-$C$2),D93)/(SUMSQ((D92+$C$2),D93))))</f>
        <v>42.611809065014441</v>
      </c>
      <c r="E95" s="4">
        <f t="shared" si="88"/>
        <v>50.794931196026283</v>
      </c>
      <c r="F95" s="4">
        <f t="shared" si="88"/>
        <v>63.732579491205961</v>
      </c>
      <c r="G95" s="4">
        <f t="shared" si="88"/>
        <v>81.094322430157916</v>
      </c>
      <c r="H95" s="14">
        <f t="shared" si="88"/>
        <v>102.13924002139348</v>
      </c>
      <c r="I95" s="4">
        <f t="shared" si="88"/>
        <v>14.677024001674297</v>
      </c>
      <c r="J95" s="4">
        <f t="shared" si="88"/>
        <v>12.018423789265698</v>
      </c>
      <c r="K95" s="4">
        <f t="shared" si="88"/>
        <v>10.922697950538002</v>
      </c>
      <c r="L95" s="4">
        <f t="shared" si="88"/>
        <v>11.285414986447638</v>
      </c>
      <c r="M95" s="4">
        <f t="shared" si="88"/>
        <v>13.060754666918925</v>
      </c>
      <c r="N95" s="4">
        <f t="shared" si="88"/>
        <v>14.437300747687182</v>
      </c>
      <c r="O95" s="14">
        <f t="shared" si="88"/>
        <v>18.19382564360038</v>
      </c>
      <c r="P95" s="4">
        <f t="shared" si="88"/>
        <v>9.2392901427696792</v>
      </c>
      <c r="Q95" s="4">
        <f t="shared" si="88"/>
        <v>7.591709305255347</v>
      </c>
      <c r="R95" s="4">
        <f t="shared" si="88"/>
        <v>6.5790817855301791</v>
      </c>
      <c r="S95" s="4">
        <f t="shared" si="88"/>
        <v>6.1519470436415373</v>
      </c>
      <c r="T95" s="4">
        <f t="shared" si="88"/>
        <v>6.2992981263205996</v>
      </c>
      <c r="U95" s="4">
        <f t="shared" si="88"/>
        <v>6.9892433480332841</v>
      </c>
      <c r="V95" s="4">
        <f t="shared" si="88"/>
        <v>7.5274550771288302</v>
      </c>
      <c r="W95" s="14">
        <f t="shared" si="88"/>
        <v>8.9642528568995576</v>
      </c>
      <c r="X95" s="4">
        <f t="shared" si="88"/>
        <v>7.7536555319298772</v>
      </c>
      <c r="Y95" s="4">
        <f t="shared" si="88"/>
        <v>6.2971251056058879</v>
      </c>
      <c r="Z95" s="4">
        <f t="shared" si="88"/>
        <v>5.214632443572957</v>
      </c>
      <c r="AA95" s="4">
        <f t="shared" si="88"/>
        <v>4.4791907871560488</v>
      </c>
      <c r="AB95" s="4">
        <f t="shared" si="88"/>
        <v>4.0963264288111612</v>
      </c>
      <c r="AC95" s="4">
        <f t="shared" si="88"/>
        <v>4.0564272626578921</v>
      </c>
      <c r="AD95" s="4">
        <f t="shared" si="88"/>
        <v>4.343452605985191</v>
      </c>
      <c r="AE95" s="4">
        <f t="shared" si="88"/>
        <v>9.9018155415624065</v>
      </c>
      <c r="AF95" s="4">
        <f t="shared" si="88"/>
        <v>20.748506971643756</v>
      </c>
      <c r="AG95" s="4">
        <f t="shared" si="88"/>
        <v>26.168959486522503</v>
      </c>
      <c r="AH95" s="14">
        <f t="shared" si="88"/>
        <v>29.038970234918676</v>
      </c>
    </row>
    <row r="96" spans="1:34" x14ac:dyDescent="0.55000000000000004">
      <c r="A96" s="9">
        <f>A95</f>
        <v>5.86592</v>
      </c>
      <c r="B96" t="s">
        <v>6</v>
      </c>
      <c r="C96" s="23">
        <f>(1+SQRT(SUMSQ((C92-$D$2),C93)/(SUMSQ((C92+$D$2),C93))))/(1-SQRT(SUMSQ((C92-$D$2),C93)/(SUMSQ((C92+$D$2),C93))))</f>
        <v>19.901359645439612</v>
      </c>
      <c r="D96" s="4">
        <f t="shared" ref="D96:AH96" si="89">(1+SQRT(SUMSQ((D92-$D$2),D93)/(SUMSQ((D92+$D$2),D93))))/(1-SQRT(SUMSQ((D92-$D$2),D93)/(SUMSQ((D92+$D$2),D93))))</f>
        <v>21.319597687574081</v>
      </c>
      <c r="E96" s="4">
        <f t="shared" si="89"/>
        <v>25.406525748944812</v>
      </c>
      <c r="F96" s="4">
        <f t="shared" si="89"/>
        <v>31.874808956412657</v>
      </c>
      <c r="G96" s="4">
        <f t="shared" si="89"/>
        <v>40.557878259568923</v>
      </c>
      <c r="H96" s="14">
        <f t="shared" si="89"/>
        <v>51.085075395484019</v>
      </c>
      <c r="I96" s="4">
        <f t="shared" si="89"/>
        <v>7.4752822202887428</v>
      </c>
      <c r="J96" s="4">
        <f t="shared" si="89"/>
        <v>6.0881054269696726</v>
      </c>
      <c r="K96" s="4">
        <f t="shared" si="89"/>
        <v>5.4951102884594683</v>
      </c>
      <c r="L96" s="4">
        <f t="shared" si="89"/>
        <v>5.6512526722133449</v>
      </c>
      <c r="M96" s="4">
        <f t="shared" si="89"/>
        <v>6.5309794386320892</v>
      </c>
      <c r="N96" s="4">
        <f t="shared" si="89"/>
        <v>7.2186543269293999</v>
      </c>
      <c r="O96" s="14">
        <f t="shared" si="89"/>
        <v>9.0974742797184778</v>
      </c>
      <c r="P96" s="4">
        <f t="shared" si="89"/>
        <v>4.8602499474056255</v>
      </c>
      <c r="Q96" s="4">
        <f t="shared" si="89"/>
        <v>3.9616412577849962</v>
      </c>
      <c r="R96" s="4">
        <f t="shared" si="89"/>
        <v>3.3849568989891097</v>
      </c>
      <c r="S96" s="4">
        <f t="shared" si="89"/>
        <v>3.1154900454684502</v>
      </c>
      <c r="T96" s="4">
        <f t="shared" si="89"/>
        <v>3.158166865335017</v>
      </c>
      <c r="U96" s="4">
        <f t="shared" si="89"/>
        <v>3.4946597858833903</v>
      </c>
      <c r="V96" s="4">
        <f t="shared" si="89"/>
        <v>3.7644464282082559</v>
      </c>
      <c r="W96" s="14">
        <f t="shared" si="89"/>
        <v>4.4874368152476203</v>
      </c>
      <c r="X96" s="4">
        <f t="shared" si="89"/>
        <v>4.2870292732640021</v>
      </c>
      <c r="Y96" s="4">
        <f t="shared" si="89"/>
        <v>3.4777103606690636</v>
      </c>
      <c r="Z96" s="4">
        <f t="shared" si="89"/>
        <v>2.848915771366566</v>
      </c>
      <c r="AA96" s="4">
        <f t="shared" si="89"/>
        <v>2.3896520198514724</v>
      </c>
      <c r="AB96" s="4">
        <f t="shared" si="89"/>
        <v>2.1158992741168023</v>
      </c>
      <c r="AC96" s="4">
        <f t="shared" si="89"/>
        <v>2.0431645885930769</v>
      </c>
      <c r="AD96" s="4">
        <f t="shared" si="89"/>
        <v>2.1717279786128492</v>
      </c>
      <c r="AE96" s="4">
        <f t="shared" si="89"/>
        <v>4.9930154187800699</v>
      </c>
      <c r="AF96" s="4">
        <f t="shared" si="89"/>
        <v>10.390541582784923</v>
      </c>
      <c r="AG96" s="4">
        <f t="shared" si="89"/>
        <v>13.090050849675222</v>
      </c>
      <c r="AH96" s="14">
        <f t="shared" si="89"/>
        <v>14.52158588240018</v>
      </c>
    </row>
    <row r="97" spans="1:34" x14ac:dyDescent="0.55000000000000004">
      <c r="A97" s="9">
        <f t="shared" ref="A97:A99" si="90">A96</f>
        <v>5.86592</v>
      </c>
      <c r="B97" t="s">
        <v>7</v>
      </c>
      <c r="C97" s="23">
        <f>(1+SQRT(SUMSQ((C92-$E$2),C93)/(SUMSQ((C92+$E$2),C93))))/(1-SQRT(SUMSQ((C92-$E$2),C93)/(SUMSQ((C92+$E$2),C93))))</f>
        <v>13.296534659318185</v>
      </c>
      <c r="D97" s="4">
        <f t="shared" ref="D97:AH97" si="91">(1+SQRT(SUMSQ((D92-$E$2),D93)/(SUMSQ((D92+$E$2),D93))))/(1-SQRT(SUMSQ((D92-$E$2),D93)/(SUMSQ((D92+$E$2),D93))))</f>
        <v>14.228346935074379</v>
      </c>
      <c r="E97" s="4">
        <f t="shared" si="91"/>
        <v>16.947781944879893</v>
      </c>
      <c r="F97" s="4">
        <f t="shared" si="91"/>
        <v>21.259357092119135</v>
      </c>
      <c r="G97" s="4">
        <f t="shared" si="91"/>
        <v>27.050507823861292</v>
      </c>
      <c r="H97" s="14">
        <f t="shared" si="91"/>
        <v>34.073902744172081</v>
      </c>
      <c r="I97" s="4">
        <f t="shared" si="91"/>
        <v>5.1409402091958478</v>
      </c>
      <c r="J97" s="4">
        <f t="shared" si="91"/>
        <v>4.1512905361522643</v>
      </c>
      <c r="K97" s="4">
        <f t="shared" si="91"/>
        <v>3.7035669174749106</v>
      </c>
      <c r="L97" s="4">
        <f t="shared" si="91"/>
        <v>3.7776339013191063</v>
      </c>
      <c r="M97" s="4">
        <f t="shared" si="91"/>
        <v>4.354688407552719</v>
      </c>
      <c r="N97" s="4">
        <f t="shared" si="91"/>
        <v>4.8124407864599599</v>
      </c>
      <c r="O97" s="14">
        <f t="shared" si="91"/>
        <v>6.0656221897553033</v>
      </c>
      <c r="P97" s="4">
        <f t="shared" si="91"/>
        <v>3.5298572094826635</v>
      </c>
      <c r="Q97" s="4">
        <f t="shared" si="91"/>
        <v>2.8499918661861292</v>
      </c>
      <c r="R97" s="4">
        <f t="shared" si="91"/>
        <v>2.3839386472814685</v>
      </c>
      <c r="S97" s="4">
        <f t="shared" si="91"/>
        <v>2.1322272005404956</v>
      </c>
      <c r="T97" s="4">
        <f t="shared" si="91"/>
        <v>2.1173391048466033</v>
      </c>
      <c r="U97" s="4">
        <f t="shared" si="91"/>
        <v>2.3298240379030295</v>
      </c>
      <c r="V97" s="4">
        <f t="shared" si="91"/>
        <v>2.5105636591130258</v>
      </c>
      <c r="W97" s="14">
        <f t="shared" si="91"/>
        <v>2.9981828127925345</v>
      </c>
      <c r="X97" s="4">
        <f t="shared" si="91"/>
        <v>3.3591405587461454</v>
      </c>
      <c r="Y97" s="4">
        <f t="shared" si="91"/>
        <v>2.7425356224305233</v>
      </c>
      <c r="Z97" s="4">
        <f t="shared" si="91"/>
        <v>2.2384683438069954</v>
      </c>
      <c r="AA97" s="4">
        <f t="shared" si="91"/>
        <v>1.8347010623848816</v>
      </c>
      <c r="AB97" s="4">
        <f t="shared" si="91"/>
        <v>1.5418794060890475</v>
      </c>
      <c r="AC97" s="4">
        <f t="shared" si="91"/>
        <v>1.3950598147583226</v>
      </c>
      <c r="AD97" s="4">
        <f t="shared" si="91"/>
        <v>1.4478220239310742</v>
      </c>
      <c r="AE97" s="4">
        <f t="shared" si="91"/>
        <v>3.3795087226736316</v>
      </c>
      <c r="AF97" s="4">
        <f t="shared" si="91"/>
        <v>6.9454668936997823</v>
      </c>
      <c r="AG97" s="4">
        <f t="shared" si="91"/>
        <v>8.7329638337840585</v>
      </c>
      <c r="AH97" s="14">
        <f t="shared" si="91"/>
        <v>9.6834138082869536</v>
      </c>
    </row>
    <row r="98" spans="1:34" x14ac:dyDescent="0.55000000000000004">
      <c r="A98" s="9">
        <f t="shared" si="90"/>
        <v>5.86592</v>
      </c>
      <c r="B98" t="s">
        <v>8</v>
      </c>
      <c r="C98" s="23">
        <f>(1+SQRT(SUMSQ((C92-$F$2),C93)/(SUMSQ((C92+$F$2),C93))))/(1-SQRT(SUMSQ((C92-$F$2),C93)/(SUMSQ((C92+$F$2),C93))))</f>
        <v>10.003041179023226</v>
      </c>
      <c r="D98" s="4">
        <f t="shared" ref="D98:AH98" si="92">(1+SQRT(SUMSQ((D92-$F$2),D93)/(SUMSQ((D92+$F$2),D93))))/(1-SQRT(SUMSQ((D92-$F$2),D93)/(SUMSQ((D92+$F$2),D93))))</f>
        <v>10.687412463881316</v>
      </c>
      <c r="E98" s="4">
        <f t="shared" si="92"/>
        <v>12.72148893776928</v>
      </c>
      <c r="F98" s="4">
        <f t="shared" si="92"/>
        <v>15.954505962475082</v>
      </c>
      <c r="G98" s="4">
        <f t="shared" si="92"/>
        <v>20.300422145237526</v>
      </c>
      <c r="H98" s="14">
        <f t="shared" si="92"/>
        <v>25.57349289447205</v>
      </c>
      <c r="I98" s="4">
        <f t="shared" si="92"/>
        <v>4.0293013993300582</v>
      </c>
      <c r="J98" s="4">
        <f t="shared" si="92"/>
        <v>3.2185744093161248</v>
      </c>
      <c r="K98" s="4">
        <f t="shared" si="92"/>
        <v>2.8244202619997596</v>
      </c>
      <c r="L98" s="4">
        <f t="shared" si="92"/>
        <v>2.8449916659206891</v>
      </c>
      <c r="M98" s="4">
        <f t="shared" si="92"/>
        <v>3.2668107005083722</v>
      </c>
      <c r="N98" s="4">
        <f t="shared" si="92"/>
        <v>3.609335685905227</v>
      </c>
      <c r="O98" s="14">
        <f t="shared" si="92"/>
        <v>4.5499135026822195</v>
      </c>
      <c r="P98" s="4">
        <f t="shared" si="92"/>
        <v>2.982149552086899</v>
      </c>
      <c r="Q98" s="4">
        <f t="shared" si="92"/>
        <v>2.3940143429607028</v>
      </c>
      <c r="R98" s="4">
        <f t="shared" si="92"/>
        <v>1.9595556269167191</v>
      </c>
      <c r="S98" s="4">
        <f t="shared" si="92"/>
        <v>1.6822158512257217</v>
      </c>
      <c r="T98" s="4">
        <f t="shared" si="92"/>
        <v>1.6064974420172933</v>
      </c>
      <c r="U98" s="4">
        <f t="shared" si="92"/>
        <v>1.7474409179488704</v>
      </c>
      <c r="V98" s="4">
        <f t="shared" si="92"/>
        <v>1.8841902785374407</v>
      </c>
      <c r="W98" s="14">
        <f t="shared" si="92"/>
        <v>2.25678832080765</v>
      </c>
      <c r="X98" s="4">
        <f t="shared" si="92"/>
        <v>3.0949987197079651</v>
      </c>
      <c r="Y98" s="4">
        <f t="shared" si="92"/>
        <v>2.5677687815532897</v>
      </c>
      <c r="Z98" s="4">
        <f t="shared" si="92"/>
        <v>2.1222085005104638</v>
      </c>
      <c r="AA98" s="4">
        <f t="shared" si="92"/>
        <v>1.7446964797646767</v>
      </c>
      <c r="AB98" s="4">
        <f t="shared" si="92"/>
        <v>1.4329894815056559</v>
      </c>
      <c r="AC98" s="4">
        <f t="shared" si="92"/>
        <v>1.1838581009892259</v>
      </c>
      <c r="AD98" s="4">
        <f t="shared" si="92"/>
        <v>1.0858848803309504</v>
      </c>
      <c r="AE98" s="4">
        <f t="shared" si="92"/>
        <v>2.5950873811003095</v>
      </c>
      <c r="AF98" s="4">
        <f t="shared" si="92"/>
        <v>5.2290135211280129</v>
      </c>
      <c r="AG98" s="4">
        <f t="shared" si="92"/>
        <v>6.5564168344748772</v>
      </c>
      <c r="AH98" s="14">
        <f t="shared" si="92"/>
        <v>7.2650705817747152</v>
      </c>
    </row>
    <row r="99" spans="1:34" x14ac:dyDescent="0.55000000000000004">
      <c r="A99" s="9">
        <f t="shared" si="90"/>
        <v>5.86592</v>
      </c>
      <c r="B99" t="s">
        <v>9</v>
      </c>
      <c r="C99" s="24">
        <f>(1+SQRT(SUMSQ((C92-$G$2),C93)/(SUMSQ((C92+$G$2),C93))))/(1-SQRT(SUMSQ((C92-$G$2),C93)/(SUMSQ((C92+$G$2),C93))))</f>
        <v>6.7280502044616934</v>
      </c>
      <c r="D99" s="25">
        <f t="shared" ref="D99:AH99" si="93">(1+SQRT(SUMSQ((D92-$G$2),D93)/(SUMSQ((D92+$G$2),D93))))/(1-SQRT(SUMSQ((D92-$G$2),D93)/(SUMSQ((D92+$G$2),D93))))</f>
        <v>7.1561685593376421</v>
      </c>
      <c r="E99" s="25">
        <f t="shared" si="93"/>
        <v>8.5014968598892136</v>
      </c>
      <c r="F99" s="25">
        <f t="shared" si="93"/>
        <v>10.655489259963931</v>
      </c>
      <c r="G99" s="25">
        <f t="shared" si="93"/>
        <v>13.557601011966108</v>
      </c>
      <c r="H99" s="26">
        <f t="shared" si="93"/>
        <v>17.083495214499543</v>
      </c>
      <c r="I99" s="25">
        <f t="shared" si="93"/>
        <v>3.0492072263615722</v>
      </c>
      <c r="J99" s="25">
        <f t="shared" si="93"/>
        <v>2.3806776187589698</v>
      </c>
      <c r="K99" s="25">
        <f t="shared" si="93"/>
        <v>1.9955748399489825</v>
      </c>
      <c r="L99" s="25">
        <f t="shared" si="93"/>
        <v>1.9253708437513928</v>
      </c>
      <c r="M99" s="25">
        <f t="shared" si="93"/>
        <v>2.1796896863287616</v>
      </c>
      <c r="N99" s="25">
        <f t="shared" si="93"/>
        <v>2.4062350172518565</v>
      </c>
      <c r="O99" s="26">
        <f t="shared" si="93"/>
        <v>3.0347243239837773</v>
      </c>
      <c r="P99" s="25">
        <f t="shared" si="93"/>
        <v>2.7149652538819402</v>
      </c>
      <c r="Q99" s="25">
        <f t="shared" si="93"/>
        <v>2.2036880521016458</v>
      </c>
      <c r="R99" s="25">
        <f t="shared" si="93"/>
        <v>1.7864700627920957</v>
      </c>
      <c r="S99" s="25">
        <f t="shared" si="93"/>
        <v>1.4473442658231517</v>
      </c>
      <c r="T99" s="25">
        <f t="shared" si="93"/>
        <v>1.1961474621889341</v>
      </c>
      <c r="U99" s="25">
        <f t="shared" si="93"/>
        <v>1.1653905668789952</v>
      </c>
      <c r="V99" s="25">
        <f t="shared" si="93"/>
        <v>1.2616325177504681</v>
      </c>
      <c r="W99" s="26">
        <f t="shared" si="93"/>
        <v>1.528947246013546</v>
      </c>
      <c r="X99" s="25">
        <f t="shared" si="93"/>
        <v>3.2584568044398399</v>
      </c>
      <c r="Y99" s="25">
        <f t="shared" si="93"/>
        <v>2.8095247849050806</v>
      </c>
      <c r="Z99" s="25">
        <f t="shared" si="93"/>
        <v>2.4194654889214058</v>
      </c>
      <c r="AA99" s="25">
        <f t="shared" si="93"/>
        <v>2.0797478436087009</v>
      </c>
      <c r="AB99" s="25">
        <f t="shared" si="93"/>
        <v>1.7920680461645087</v>
      </c>
      <c r="AC99" s="25">
        <f t="shared" si="93"/>
        <v>1.5570962536352524</v>
      </c>
      <c r="AD99" s="25">
        <f t="shared" si="93"/>
        <v>1.3814003286338603</v>
      </c>
      <c r="AE99" s="25">
        <f t="shared" si="93"/>
        <v>1.8820419792114058</v>
      </c>
      <c r="AF99" s="25">
        <f t="shared" si="93"/>
        <v>3.5264452213573909</v>
      </c>
      <c r="AG99" s="25">
        <f t="shared" si="93"/>
        <v>4.3842207351870943</v>
      </c>
      <c r="AH99" s="26">
        <f t="shared" si="93"/>
        <v>4.8483212023685471</v>
      </c>
    </row>
    <row r="100" spans="1:34" x14ac:dyDescent="0.55000000000000004">
      <c r="A100" s="8">
        <v>12</v>
      </c>
      <c r="B100" s="5" t="s">
        <v>2</v>
      </c>
      <c r="C100" s="2">
        <v>1073.002</v>
      </c>
      <c r="D100">
        <v>1393.806</v>
      </c>
      <c r="E100">
        <v>1780.0260000000001</v>
      </c>
      <c r="F100">
        <v>2197.241</v>
      </c>
      <c r="G100">
        <v>2522.6610000000001</v>
      </c>
      <c r="H100" s="1">
        <v>2584.2170000000001</v>
      </c>
      <c r="I100">
        <v>285.16849999999999</v>
      </c>
      <c r="J100">
        <v>331.07549999999998</v>
      </c>
      <c r="K100">
        <v>388.0763</v>
      </c>
      <c r="L100">
        <v>461.20150000000001</v>
      </c>
      <c r="M100">
        <v>556.31529999999998</v>
      </c>
      <c r="N100">
        <v>613.71659999999997</v>
      </c>
      <c r="O100" s="1">
        <v>757.52099999999996</v>
      </c>
      <c r="P100">
        <v>173.04990000000001</v>
      </c>
      <c r="Q100">
        <v>191.05699999999999</v>
      </c>
      <c r="R100">
        <v>211.93279999999999</v>
      </c>
      <c r="S100">
        <v>236.6694</v>
      </c>
      <c r="T100">
        <v>266.05689999999998</v>
      </c>
      <c r="U100">
        <v>301.19209999999998</v>
      </c>
      <c r="V100">
        <v>321.3999</v>
      </c>
      <c r="W100" s="1">
        <v>368.06259999999997</v>
      </c>
      <c r="X100">
        <v>119.4405</v>
      </c>
      <c r="Y100">
        <v>127.7796</v>
      </c>
      <c r="Z100">
        <v>137.17490000000001</v>
      </c>
      <c r="AA100">
        <v>147.93020000000001</v>
      </c>
      <c r="AB100">
        <v>160.2038</v>
      </c>
      <c r="AC100">
        <v>174.22460000000001</v>
      </c>
      <c r="AD100">
        <v>190.39789999999999</v>
      </c>
      <c r="AE100">
        <v>322.32940000000002</v>
      </c>
      <c r="AF100">
        <v>648.58109999999999</v>
      </c>
      <c r="AG100">
        <v>902.48850000000004</v>
      </c>
      <c r="AH100" s="1">
        <v>1068.194</v>
      </c>
    </row>
    <row r="101" spans="1:34" x14ac:dyDescent="0.55000000000000004">
      <c r="A101" s="9">
        <f>A100</f>
        <v>12</v>
      </c>
      <c r="B101" t="s">
        <v>3</v>
      </c>
      <c r="C101" s="2">
        <v>-809.10500000000002</v>
      </c>
      <c r="D101">
        <v>-756.26400000000001</v>
      </c>
      <c r="E101">
        <v>-811.8057</v>
      </c>
      <c r="F101">
        <v>-1048.2370000000001</v>
      </c>
      <c r="G101">
        <v>-1513.942</v>
      </c>
      <c r="H101" s="1">
        <v>-2118.2629999999999</v>
      </c>
      <c r="I101">
        <v>-310.20589999999999</v>
      </c>
      <c r="J101">
        <v>-243.78479999999999</v>
      </c>
      <c r="K101">
        <v>-172.68389999999999</v>
      </c>
      <c r="L101">
        <v>-95.301280000000006</v>
      </c>
      <c r="M101">
        <v>-12.396190000000001</v>
      </c>
      <c r="N101">
        <v>29.741849999999999</v>
      </c>
      <c r="O101" s="1">
        <v>114.74469999999999</v>
      </c>
      <c r="P101">
        <v>-195.03200000000001</v>
      </c>
      <c r="Q101">
        <v>-159.14359999999999</v>
      </c>
      <c r="R101">
        <v>-121.56570000000001</v>
      </c>
      <c r="S101">
        <v>-81.231790000000004</v>
      </c>
      <c r="T101">
        <v>-38.271250000000002</v>
      </c>
      <c r="U101">
        <v>7.4125360000000002</v>
      </c>
      <c r="V101">
        <v>31.410599999999999</v>
      </c>
      <c r="W101" s="1">
        <v>81.385019999999997</v>
      </c>
      <c r="X101">
        <v>-158.6317</v>
      </c>
      <c r="Y101">
        <v>-134.03749999999999</v>
      </c>
      <c r="Z101">
        <v>-108.66670000000001</v>
      </c>
      <c r="AA101">
        <v>-81.963489999999993</v>
      </c>
      <c r="AB101">
        <v>-54.064</v>
      </c>
      <c r="AC101">
        <v>-24.869589999999999</v>
      </c>
      <c r="AD101">
        <v>5.8906510000000001</v>
      </c>
      <c r="AE101">
        <v>187.8133</v>
      </c>
      <c r="AF101">
        <v>406.71300000000002</v>
      </c>
      <c r="AG101">
        <v>461.75220000000002</v>
      </c>
      <c r="AH101" s="1">
        <v>456.20830000000001</v>
      </c>
    </row>
    <row r="102" spans="1:34" x14ac:dyDescent="0.55000000000000004">
      <c r="A102" s="36">
        <f>A101/180</f>
        <v>6.6666666666666666E-2</v>
      </c>
      <c r="B102" t="s">
        <v>4</v>
      </c>
      <c r="C102" s="20">
        <f t="shared" ref="C102" si="94">SQRT(SUMSQ(C100,C101))</f>
        <v>1343.8691130571458</v>
      </c>
      <c r="D102" s="21">
        <f t="shared" ref="D102:AH102" si="95">SQRT(SUMSQ(D100,D101))</f>
        <v>1585.7586207654683</v>
      </c>
      <c r="E102" s="21">
        <f t="shared" si="95"/>
        <v>1956.4051357600986</v>
      </c>
      <c r="F102" s="21">
        <f t="shared" si="95"/>
        <v>2434.4750605109925</v>
      </c>
      <c r="G102" s="21">
        <f t="shared" si="95"/>
        <v>2942.0807093424546</v>
      </c>
      <c r="H102" s="22">
        <f t="shared" si="95"/>
        <v>3341.4391570486509</v>
      </c>
      <c r="I102" s="21">
        <f t="shared" si="95"/>
        <v>421.36536851889002</v>
      </c>
      <c r="J102" s="21">
        <f t="shared" si="95"/>
        <v>411.14719433712543</v>
      </c>
      <c r="K102" s="21">
        <f t="shared" si="95"/>
        <v>424.76222047270164</v>
      </c>
      <c r="L102" s="21">
        <f t="shared" si="95"/>
        <v>470.94496235960355</v>
      </c>
      <c r="M102" s="21">
        <f t="shared" si="95"/>
        <v>556.45339296351324</v>
      </c>
      <c r="N102" s="21">
        <f t="shared" si="95"/>
        <v>614.43685009688545</v>
      </c>
      <c r="O102" s="22">
        <f t="shared" si="95"/>
        <v>766.16213141807646</v>
      </c>
      <c r="P102" s="21">
        <f t="shared" si="95"/>
        <v>260.73693431121342</v>
      </c>
      <c r="Q102" s="21">
        <f t="shared" si="95"/>
        <v>248.65530895189025</v>
      </c>
      <c r="R102" s="21">
        <f t="shared" si="95"/>
        <v>244.32300573693422</v>
      </c>
      <c r="S102" s="21">
        <f t="shared" si="95"/>
        <v>250.22191871010043</v>
      </c>
      <c r="T102" s="21">
        <f t="shared" si="95"/>
        <v>268.79539172793216</v>
      </c>
      <c r="U102" s="21">
        <f t="shared" si="95"/>
        <v>301.28329988959109</v>
      </c>
      <c r="V102" s="21">
        <f t="shared" si="95"/>
        <v>322.93114051198285</v>
      </c>
      <c r="W102" s="22">
        <f t="shared" si="95"/>
        <v>376.95304614654646</v>
      </c>
      <c r="X102" s="21">
        <f t="shared" si="95"/>
        <v>198.57001104179855</v>
      </c>
      <c r="Y102" s="21">
        <f t="shared" si="95"/>
        <v>185.18552206479316</v>
      </c>
      <c r="Z102" s="21">
        <f t="shared" si="95"/>
        <v>175.0011567930338</v>
      </c>
      <c r="AA102" s="21">
        <f t="shared" si="95"/>
        <v>169.11935952167067</v>
      </c>
      <c r="AB102" s="21">
        <f t="shared" si="95"/>
        <v>169.08037624289815</v>
      </c>
      <c r="AC102" s="21">
        <f t="shared" si="95"/>
        <v>175.99064677399224</v>
      </c>
      <c r="AD102" s="21">
        <f t="shared" si="95"/>
        <v>190.4890025529395</v>
      </c>
      <c r="AE102" s="21">
        <f t="shared" si="95"/>
        <v>373.05505995931759</v>
      </c>
      <c r="AF102" s="21">
        <f t="shared" si="95"/>
        <v>765.55398741448016</v>
      </c>
      <c r="AG102" s="21">
        <f t="shared" si="95"/>
        <v>1013.7556839974266</v>
      </c>
      <c r="AH102" s="22">
        <f t="shared" si="95"/>
        <v>1161.5353781202232</v>
      </c>
    </row>
    <row r="103" spans="1:34" x14ac:dyDescent="0.55000000000000004">
      <c r="A103" s="9">
        <v>6.4245799999999997</v>
      </c>
      <c r="B103" t="s">
        <v>5</v>
      </c>
      <c r="C103" s="23">
        <f>(1+SQRT(SUMSQ((C100-$C$2),C101)/(SUMSQ((C100+$C$2),C101))))/(1-SQRT(SUMSQ((C100-$C$2),C101)/(SUMSQ((C100+$C$2),C101))))</f>
        <v>33.679177068555312</v>
      </c>
      <c r="D103" s="4">
        <f t="shared" ref="D103:AH103" si="96">(1+SQRT(SUMSQ((D100-$C$2),D101)/(SUMSQ((D100+$C$2),D101))))/(1-SQRT(SUMSQ((D100-$C$2),D101)/(SUMSQ((D100+$C$2),D101))))</f>
        <v>36.091098014339138</v>
      </c>
      <c r="E103" s="4">
        <f t="shared" si="96"/>
        <v>43.010065492767659</v>
      </c>
      <c r="F103" s="4">
        <f t="shared" si="96"/>
        <v>53.950681586983244</v>
      </c>
      <c r="G103" s="4">
        <f t="shared" si="96"/>
        <v>68.629919181815893</v>
      </c>
      <c r="H103" s="14">
        <f t="shared" si="96"/>
        <v>86.418597711779682</v>
      </c>
      <c r="I103" s="4">
        <f t="shared" si="96"/>
        <v>12.547840930155441</v>
      </c>
      <c r="J103" s="4">
        <f t="shared" si="96"/>
        <v>10.265297167616518</v>
      </c>
      <c r="K103" s="4">
        <f t="shared" si="96"/>
        <v>9.3198662043155611</v>
      </c>
      <c r="L103" s="4">
        <f t="shared" si="96"/>
        <v>9.622373371545434</v>
      </c>
      <c r="M103" s="4">
        <f t="shared" si="96"/>
        <v>11.131875370370707</v>
      </c>
      <c r="N103" s="4">
        <f t="shared" si="96"/>
        <v>12.303351069052331</v>
      </c>
      <c r="O103" s="14">
        <f t="shared" si="96"/>
        <v>15.49952332247609</v>
      </c>
      <c r="P103" s="4">
        <f t="shared" si="96"/>
        <v>8.0213940250694549</v>
      </c>
      <c r="Q103" s="4">
        <f t="shared" si="96"/>
        <v>6.5821333212835036</v>
      </c>
      <c r="R103" s="4">
        <f t="shared" si="96"/>
        <v>5.6935564028118231</v>
      </c>
      <c r="S103" s="4">
        <f t="shared" si="96"/>
        <v>5.3140964633954964</v>
      </c>
      <c r="T103" s="4">
        <f t="shared" si="96"/>
        <v>5.4351847470441124</v>
      </c>
      <c r="U103" s="4">
        <f t="shared" si="96"/>
        <v>6.0275938790359547</v>
      </c>
      <c r="V103" s="4">
        <f t="shared" si="96"/>
        <v>6.4909011448833356</v>
      </c>
      <c r="W103" s="14">
        <f t="shared" si="96"/>
        <v>7.7276050259575744</v>
      </c>
      <c r="X103" s="4">
        <f t="shared" si="96"/>
        <v>6.8756362346626982</v>
      </c>
      <c r="Y103" s="4">
        <f t="shared" si="96"/>
        <v>5.579707409805116</v>
      </c>
      <c r="Z103" s="4">
        <f t="shared" si="96"/>
        <v>4.6128752501140351</v>
      </c>
      <c r="AA103" s="4">
        <f t="shared" si="96"/>
        <v>3.9518214199493702</v>
      </c>
      <c r="AB103" s="4">
        <f t="shared" si="96"/>
        <v>3.6035760593789612</v>
      </c>
      <c r="AC103" s="4">
        <f t="shared" si="96"/>
        <v>3.5617140921870267</v>
      </c>
      <c r="AD103" s="4">
        <f t="shared" si="96"/>
        <v>3.8118726633469913</v>
      </c>
      <c r="AE103" s="4">
        <f t="shared" si="96"/>
        <v>8.6751191129092202</v>
      </c>
      <c r="AF103" s="4">
        <f t="shared" si="96"/>
        <v>18.094288643990787</v>
      </c>
      <c r="AG103" s="4">
        <f t="shared" si="96"/>
        <v>22.786334861519666</v>
      </c>
      <c r="AH103" s="14">
        <f t="shared" si="96"/>
        <v>25.267895101880349</v>
      </c>
    </row>
    <row r="104" spans="1:34" x14ac:dyDescent="0.55000000000000004">
      <c r="A104" s="9">
        <f t="shared" ref="A104:A107" si="97">A103</f>
        <v>6.4245799999999997</v>
      </c>
      <c r="B104" t="s">
        <v>6</v>
      </c>
      <c r="C104" s="23">
        <f>(1+SQRT(SUMSQ((C100-$D$2),C101)/(SUMSQ((C100+$D$2),C101))))/(1-SQRT(SUMSQ((C100-$D$2),C101)/(SUMSQ((C100+$D$2),C101))))</f>
        <v>16.865037591614637</v>
      </c>
      <c r="D104" s="4">
        <f t="shared" ref="D104:AH104" si="98">(1+SQRT(SUMSQ((D100-$D$2),D101)/(SUMSQ((D100+$D$2),D101))))/(1-SQRT(SUMSQ((D100-$D$2),D101)/(SUMSQ((D100+$D$2),D101))))</f>
        <v>18.057834711033966</v>
      </c>
      <c r="E104" s="4">
        <f t="shared" si="98"/>
        <v>21.512307129402284</v>
      </c>
      <c r="F104" s="4">
        <f t="shared" si="98"/>
        <v>26.981680048524098</v>
      </c>
      <c r="G104" s="4">
        <f t="shared" si="98"/>
        <v>34.322840436109608</v>
      </c>
      <c r="H104" s="14">
        <f t="shared" si="98"/>
        <v>43.220970061012359</v>
      </c>
      <c r="I104" s="4">
        <f t="shared" si="98"/>
        <v>6.4210321565991642</v>
      </c>
      <c r="J104" s="4">
        <f t="shared" si="98"/>
        <v>5.2161796212123628</v>
      </c>
      <c r="K104" s="4">
        <f t="shared" si="98"/>
        <v>4.6937957126329257</v>
      </c>
      <c r="L104" s="4">
        <f t="shared" si="98"/>
        <v>4.8182222134863952</v>
      </c>
      <c r="M104" s="4">
        <f t="shared" si="98"/>
        <v>5.5660073843840401</v>
      </c>
      <c r="N104" s="4">
        <f t="shared" si="98"/>
        <v>6.1519715970397071</v>
      </c>
      <c r="O104" s="14">
        <f t="shared" si="98"/>
        <v>7.7520293952145529</v>
      </c>
      <c r="P104" s="4">
        <f t="shared" si="98"/>
        <v>4.2723691477132277</v>
      </c>
      <c r="Q104" s="4">
        <f t="shared" si="98"/>
        <v>3.4715250436794771</v>
      </c>
      <c r="R104" s="4">
        <f t="shared" si="98"/>
        <v>2.9494344887400521</v>
      </c>
      <c r="S104" s="4">
        <f t="shared" si="98"/>
        <v>2.6972933231879272</v>
      </c>
      <c r="T104" s="4">
        <f t="shared" si="98"/>
        <v>2.7244310395526354</v>
      </c>
      <c r="U104" s="4">
        <f t="shared" si="98"/>
        <v>3.0139711107114318</v>
      </c>
      <c r="V104" s="4">
        <f t="shared" si="98"/>
        <v>3.2479490218337763</v>
      </c>
      <c r="W104" s="14">
        <f t="shared" si="98"/>
        <v>3.8741544585178151</v>
      </c>
      <c r="X104" s="4">
        <f t="shared" si="98"/>
        <v>3.8807866582455199</v>
      </c>
      <c r="Y104" s="4">
        <f t="shared" si="98"/>
        <v>3.1488344650034796</v>
      </c>
      <c r="Z104" s="4">
        <f t="shared" si="98"/>
        <v>2.5729125572069687</v>
      </c>
      <c r="AA104" s="4">
        <f t="shared" si="98"/>
        <v>2.1427378696772026</v>
      </c>
      <c r="AB104" s="4">
        <f t="shared" si="98"/>
        <v>1.8755022780921229</v>
      </c>
      <c r="AC104" s="4">
        <f t="shared" si="98"/>
        <v>1.7944411443944428</v>
      </c>
      <c r="AD104" s="4">
        <f t="shared" si="98"/>
        <v>1.9064944674449431</v>
      </c>
      <c r="AE104" s="4">
        <f t="shared" si="98"/>
        <v>4.400637052344611</v>
      </c>
      <c r="AF104" s="4">
        <f t="shared" si="98"/>
        <v>9.0802856995683676</v>
      </c>
      <c r="AG104" s="4">
        <f t="shared" si="98"/>
        <v>11.410575963750992</v>
      </c>
      <c r="AH104" s="14">
        <f t="shared" si="98"/>
        <v>12.644863980275959</v>
      </c>
    </row>
    <row r="105" spans="1:34" x14ac:dyDescent="0.55000000000000004">
      <c r="A105" s="9">
        <f t="shared" si="97"/>
        <v>6.4245799999999997</v>
      </c>
      <c r="B105" t="s">
        <v>7</v>
      </c>
      <c r="C105" s="23">
        <f>(1+SQRT(SUMSQ((C100-$E$2),C101)/(SUMSQ((C100+$E$2),C101))))/(1-SQRT(SUMSQ((C100-$E$2),C101)/(SUMSQ((C100+$E$2),C101))))</f>
        <v>11.271834929909295</v>
      </c>
      <c r="D105" s="4">
        <f t="shared" ref="D105:AH105" si="99">(1+SQRT(SUMSQ((D100-$E$2),D101)/(SUMSQ((D100+$E$2),D101))))/(1-SQRT(SUMSQ((D100-$E$2),D101)/(SUMSQ((D100+$E$2),D101))))</f>
        <v>12.052291447084059</v>
      </c>
      <c r="E105" s="4">
        <f t="shared" si="99"/>
        <v>14.349655811698725</v>
      </c>
      <c r="F105" s="4">
        <f t="shared" si="99"/>
        <v>17.994849716845291</v>
      </c>
      <c r="G105" s="4">
        <f t="shared" si="99"/>
        <v>22.890665006319857</v>
      </c>
      <c r="H105" s="14">
        <f t="shared" si="99"/>
        <v>28.826961939576297</v>
      </c>
      <c r="I105" s="4">
        <f t="shared" si="99"/>
        <v>4.4521267046866724</v>
      </c>
      <c r="J105" s="4">
        <f t="shared" si="99"/>
        <v>3.5774356260779805</v>
      </c>
      <c r="K105" s="4">
        <f t="shared" si="99"/>
        <v>3.1705614579247658</v>
      </c>
      <c r="L105" s="4">
        <f t="shared" si="99"/>
        <v>3.2207085509277054</v>
      </c>
      <c r="M105" s="4">
        <f t="shared" si="99"/>
        <v>3.7107544240360046</v>
      </c>
      <c r="N105" s="4">
        <f t="shared" si="99"/>
        <v>4.1016618368944684</v>
      </c>
      <c r="O105" s="14">
        <f t="shared" si="99"/>
        <v>5.1706263676663218</v>
      </c>
      <c r="P105" s="4">
        <f t="shared" si="99"/>
        <v>3.1704295406469769</v>
      </c>
      <c r="Q105" s="4">
        <f t="shared" si="99"/>
        <v>2.5504747271857884</v>
      </c>
      <c r="R105" s="4">
        <f t="shared" si="99"/>
        <v>2.112055736408744</v>
      </c>
      <c r="S105" s="4">
        <f t="shared" si="99"/>
        <v>1.8597624213945667</v>
      </c>
      <c r="T105" s="4">
        <f t="shared" si="99"/>
        <v>1.8267966850054274</v>
      </c>
      <c r="U105" s="4">
        <f t="shared" si="99"/>
        <v>2.0095642220269756</v>
      </c>
      <c r="V105" s="4">
        <f t="shared" si="99"/>
        <v>2.1687428516334348</v>
      </c>
      <c r="W105" s="14">
        <f t="shared" si="99"/>
        <v>2.5960621723000523</v>
      </c>
      <c r="X105" s="4">
        <f t="shared" si="99"/>
        <v>3.1380008082252528</v>
      </c>
      <c r="Y105" s="4">
        <f t="shared" si="99"/>
        <v>2.5747133953852175</v>
      </c>
      <c r="Z105" s="4">
        <f t="shared" si="99"/>
        <v>2.1073526986520412</v>
      </c>
      <c r="AA105" s="4">
        <f t="shared" si="99"/>
        <v>1.7223454723326923</v>
      </c>
      <c r="AB105" s="4">
        <f t="shared" si="99"/>
        <v>1.4234449122159374</v>
      </c>
      <c r="AC105" s="4">
        <f t="shared" si="99"/>
        <v>1.2390547995836703</v>
      </c>
      <c r="AD105" s="4">
        <f t="shared" si="99"/>
        <v>1.2725092120666903</v>
      </c>
      <c r="AE105" s="4">
        <f t="shared" si="99"/>
        <v>3.0117534581852423</v>
      </c>
      <c r="AF105" s="4">
        <f t="shared" si="99"/>
        <v>6.0912588538151242</v>
      </c>
      <c r="AG105" s="4">
        <f t="shared" si="99"/>
        <v>7.6266948560734971</v>
      </c>
      <c r="AH105" s="14">
        <f t="shared" si="99"/>
        <v>8.4421922988034979</v>
      </c>
    </row>
    <row r="106" spans="1:34" x14ac:dyDescent="0.55000000000000004">
      <c r="A106" s="9">
        <f t="shared" si="97"/>
        <v>6.4245799999999997</v>
      </c>
      <c r="B106" t="s">
        <v>8</v>
      </c>
      <c r="C106" s="23">
        <f>(1+SQRT(SUMSQ((C100-$F$2),C101)/(SUMSQ((C100+$F$2),C101))))/(1-SQRT(SUMSQ((C100-$F$2),C101)/(SUMSQ((C100+$F$2),C101))))</f>
        <v>8.4840929971303805</v>
      </c>
      <c r="D106" s="4">
        <f t="shared" ref="D106:AH106" si="100">(1+SQRT(SUMSQ((D100-$F$2),D101)/(SUMSQ((D100+$F$2),D101))))/(1-SQRT(SUMSQ((D100-$F$2),D101)/(SUMSQ((D100+$F$2),D101))))</f>
        <v>9.0537739845829623</v>
      </c>
      <c r="E106" s="4">
        <f t="shared" si="100"/>
        <v>10.770821073540104</v>
      </c>
      <c r="F106" s="4">
        <f t="shared" si="100"/>
        <v>13.503584134925237</v>
      </c>
      <c r="G106" s="4">
        <f t="shared" si="100"/>
        <v>17.177232201752624</v>
      </c>
      <c r="H106" s="14">
        <f t="shared" si="100"/>
        <v>21.633874344647698</v>
      </c>
      <c r="I106" s="4">
        <f t="shared" si="100"/>
        <v>3.5312001405262898</v>
      </c>
      <c r="J106" s="4">
        <f t="shared" si="100"/>
        <v>2.7998526093484388</v>
      </c>
      <c r="K106" s="4">
        <f t="shared" si="100"/>
        <v>2.4280984697550037</v>
      </c>
      <c r="L106" s="4">
        <f t="shared" si="100"/>
        <v>2.4259037661888536</v>
      </c>
      <c r="M106" s="4">
        <f t="shared" si="100"/>
        <v>2.7831624641562591</v>
      </c>
      <c r="N106" s="4">
        <f t="shared" si="100"/>
        <v>3.0766435103172731</v>
      </c>
      <c r="O106" s="14">
        <f t="shared" si="100"/>
        <v>3.8808529351614363</v>
      </c>
      <c r="P106" s="4">
        <f t="shared" si="100"/>
        <v>2.7573507017247656</v>
      </c>
      <c r="Q106" s="4">
        <f t="shared" si="100"/>
        <v>2.213027863508739</v>
      </c>
      <c r="R106" s="4">
        <f t="shared" si="100"/>
        <v>1.7948690908767728</v>
      </c>
      <c r="S106" s="4">
        <f t="shared" si="100"/>
        <v>1.5020614484445791</v>
      </c>
      <c r="T106" s="4">
        <f t="shared" si="100"/>
        <v>1.3902171790436273</v>
      </c>
      <c r="U106" s="4">
        <f t="shared" si="100"/>
        <v>1.5075906447660923</v>
      </c>
      <c r="V106" s="4">
        <f t="shared" si="100"/>
        <v>1.631809467937928</v>
      </c>
      <c r="W106" s="14">
        <f t="shared" si="100"/>
        <v>1.9646911715369211</v>
      </c>
      <c r="X106" s="4">
        <f t="shared" si="100"/>
        <v>2.9907210905503092</v>
      </c>
      <c r="Y106" s="4">
        <f t="shared" si="100"/>
        <v>2.5084498730478684</v>
      </c>
      <c r="Z106" s="4">
        <f t="shared" si="100"/>
        <v>2.0975324018345218</v>
      </c>
      <c r="AA106" s="4">
        <f t="shared" si="100"/>
        <v>1.7459543192359361</v>
      </c>
      <c r="AB106" s="4">
        <f t="shared" si="100"/>
        <v>1.4519020914281535</v>
      </c>
      <c r="AC106" s="4">
        <f t="shared" si="100"/>
        <v>1.2111654940750689</v>
      </c>
      <c r="AD106" s="4">
        <f t="shared" si="100"/>
        <v>1.0594180761143115</v>
      </c>
      <c r="AE106" s="4">
        <f t="shared" si="100"/>
        <v>2.3546003727355025</v>
      </c>
      <c r="AF106" s="4">
        <f t="shared" si="100"/>
        <v>4.6095398887905468</v>
      </c>
      <c r="AG106" s="4">
        <f t="shared" si="100"/>
        <v>5.7411324190837334</v>
      </c>
      <c r="AH106" s="14">
        <f t="shared" si="100"/>
        <v>6.3447879873310162</v>
      </c>
    </row>
    <row r="107" spans="1:34" x14ac:dyDescent="0.55000000000000004">
      <c r="A107" s="9">
        <f t="shared" si="97"/>
        <v>6.4245799999999997</v>
      </c>
      <c r="B107" t="s">
        <v>9</v>
      </c>
      <c r="C107" s="24">
        <f>(1+SQRT(SUMSQ((C100-$G$2),C101)/(SUMSQ((C100+$G$2),C101))))/(1-SQRT(SUMSQ((C100-$G$2),C101)/(SUMSQ((C100+$G$2),C101))))</f>
        <v>5.7149894237140337</v>
      </c>
      <c r="D107" s="25">
        <f t="shared" ref="D107:AH107" si="101">(1+SQRT(SUMSQ((D100-$G$2),D101)/(SUMSQ((D100+$G$2),D101))))/(1-SQRT(SUMSQ((D100-$G$2),D101)/(SUMSQ((D100+$G$2),D101))))</f>
        <v>6.0641567118162936</v>
      </c>
      <c r="E107" s="25">
        <f t="shared" si="101"/>
        <v>7.1971303279290977</v>
      </c>
      <c r="F107" s="25">
        <f t="shared" si="101"/>
        <v>9.0167064938096022</v>
      </c>
      <c r="G107" s="25">
        <f t="shared" si="101"/>
        <v>11.469176784777677</v>
      </c>
      <c r="H107" s="26">
        <f t="shared" si="101"/>
        <v>14.448682371437112</v>
      </c>
      <c r="I107" s="25">
        <f t="shared" si="101"/>
        <v>2.7658200041021566</v>
      </c>
      <c r="J107" s="25">
        <f t="shared" si="101"/>
        <v>2.1410186262582092</v>
      </c>
      <c r="K107" s="25">
        <f t="shared" si="101"/>
        <v>1.7519824116654314</v>
      </c>
      <c r="L107" s="25">
        <f t="shared" si="101"/>
        <v>1.6458769624908918</v>
      </c>
      <c r="M107" s="25">
        <f t="shared" si="101"/>
        <v>1.8556822398914923</v>
      </c>
      <c r="N107" s="25">
        <f t="shared" si="101"/>
        <v>2.0520288814754442</v>
      </c>
      <c r="O107" s="26">
        <f t="shared" si="101"/>
        <v>2.5934476144093761</v>
      </c>
      <c r="P107" s="25">
        <f t="shared" si="101"/>
        <v>2.6683635905133962</v>
      </c>
      <c r="Q107" s="25">
        <f t="shared" si="101"/>
        <v>2.1929267347751122</v>
      </c>
      <c r="R107" s="25">
        <f t="shared" si="101"/>
        <v>1.7983587477400604</v>
      </c>
      <c r="S107" s="25">
        <f t="shared" si="101"/>
        <v>1.4684235966215431</v>
      </c>
      <c r="T107" s="25">
        <f t="shared" si="101"/>
        <v>1.1982001288439055</v>
      </c>
      <c r="U107" s="25">
        <f t="shared" si="101"/>
        <v>1.0252902226608966</v>
      </c>
      <c r="V107" s="25">
        <f t="shared" si="101"/>
        <v>1.1301218299382576</v>
      </c>
      <c r="W107" s="26">
        <f t="shared" si="101"/>
        <v>1.3742922861829305</v>
      </c>
      <c r="X107" s="25">
        <f t="shared" si="101"/>
        <v>3.3100064439150407</v>
      </c>
      <c r="Y107" s="25">
        <f t="shared" si="101"/>
        <v>2.8972416393297427</v>
      </c>
      <c r="Z107" s="25">
        <f t="shared" si="101"/>
        <v>2.5370192780459933</v>
      </c>
      <c r="AA107" s="25">
        <f t="shared" si="101"/>
        <v>2.2225230522233956</v>
      </c>
      <c r="AB107" s="25">
        <f t="shared" si="101"/>
        <v>1.9562661570838278</v>
      </c>
      <c r="AC107" s="25">
        <f t="shared" si="101"/>
        <v>1.7396783597735463</v>
      </c>
      <c r="AD107" s="25">
        <f t="shared" si="101"/>
        <v>1.5766644160834153</v>
      </c>
      <c r="AE107" s="25">
        <f t="shared" si="101"/>
        <v>1.8206962035864693</v>
      </c>
      <c r="AF107" s="25">
        <f t="shared" si="101"/>
        <v>3.1579658569197302</v>
      </c>
      <c r="AG107" s="25">
        <f t="shared" si="101"/>
        <v>3.8698064238719914</v>
      </c>
      <c r="AH107" s="26">
        <f t="shared" si="101"/>
        <v>4.2559957251737304</v>
      </c>
    </row>
    <row r="108" spans="1:34" x14ac:dyDescent="0.55000000000000004">
      <c r="A108" s="8">
        <v>13</v>
      </c>
      <c r="B108" s="5" t="s">
        <v>2</v>
      </c>
      <c r="C108" s="2">
        <v>977.63869999999997</v>
      </c>
      <c r="D108">
        <v>1264.296</v>
      </c>
      <c r="E108">
        <v>1619.71</v>
      </c>
      <c r="F108">
        <v>2033.461</v>
      </c>
      <c r="G108">
        <v>2421.7440000000001</v>
      </c>
      <c r="H108" s="1">
        <v>2614.924</v>
      </c>
      <c r="I108">
        <v>258.11669999999998</v>
      </c>
      <c r="J108">
        <v>296.78059999999999</v>
      </c>
      <c r="K108">
        <v>344.2047</v>
      </c>
      <c r="L108">
        <v>404.23149999999998</v>
      </c>
      <c r="M108">
        <v>481.24790000000002</v>
      </c>
      <c r="N108">
        <v>527.27719999999999</v>
      </c>
      <c r="O108" s="1">
        <v>641.56140000000005</v>
      </c>
      <c r="P108">
        <v>158.00899999999999</v>
      </c>
      <c r="Q108">
        <v>173.1532</v>
      </c>
      <c r="R108">
        <v>190.5488</v>
      </c>
      <c r="S108">
        <v>210.94319999999999</v>
      </c>
      <c r="T108">
        <v>234.9102</v>
      </c>
      <c r="U108">
        <v>263.22539999999998</v>
      </c>
      <c r="V108">
        <v>279.35789999999997</v>
      </c>
      <c r="W108" s="1">
        <v>316.23950000000002</v>
      </c>
      <c r="X108">
        <v>111.36879999999999</v>
      </c>
      <c r="Y108">
        <v>118.363</v>
      </c>
      <c r="Z108">
        <v>126.1996</v>
      </c>
      <c r="AA108">
        <v>135.1095</v>
      </c>
      <c r="AB108">
        <v>145.1986</v>
      </c>
      <c r="AC108">
        <v>156.62970000000001</v>
      </c>
      <c r="AD108">
        <v>169.69300000000001</v>
      </c>
      <c r="AE108">
        <v>272.24360000000001</v>
      </c>
      <c r="AF108">
        <v>508.83499999999998</v>
      </c>
      <c r="AG108">
        <v>688.71199999999999</v>
      </c>
      <c r="AH108" s="1">
        <v>808.94140000000004</v>
      </c>
    </row>
    <row r="109" spans="1:34" x14ac:dyDescent="0.55000000000000004">
      <c r="A109" s="9">
        <f>A108</f>
        <v>13</v>
      </c>
      <c r="B109" t="s">
        <v>3</v>
      </c>
      <c r="C109" s="2">
        <v>-676.72799999999995</v>
      </c>
      <c r="D109">
        <v>-600.64589999999998</v>
      </c>
      <c r="E109">
        <v>-606.0471</v>
      </c>
      <c r="F109">
        <v>-757.50540000000001</v>
      </c>
      <c r="G109">
        <v>-1125.6389999999999</v>
      </c>
      <c r="H109" s="1">
        <v>-1690.115</v>
      </c>
      <c r="I109">
        <v>-269.4153</v>
      </c>
      <c r="J109">
        <v>-207.68510000000001</v>
      </c>
      <c r="K109">
        <v>-141.56829999999999</v>
      </c>
      <c r="L109">
        <v>-69.272000000000006</v>
      </c>
      <c r="M109">
        <v>9.1652190000000004</v>
      </c>
      <c r="N109">
        <v>49.7851</v>
      </c>
      <c r="O109" s="1">
        <v>134.785</v>
      </c>
      <c r="P109">
        <v>-171.94649999999999</v>
      </c>
      <c r="Q109">
        <v>-138.63890000000001</v>
      </c>
      <c r="R109">
        <v>-103.8891</v>
      </c>
      <c r="S109">
        <v>-66.715810000000005</v>
      </c>
      <c r="T109">
        <v>-27.219239999999999</v>
      </c>
      <c r="U109">
        <v>14.743840000000001</v>
      </c>
      <c r="V109">
        <v>36.801290000000002</v>
      </c>
      <c r="W109" s="1">
        <v>82.87209</v>
      </c>
      <c r="X109">
        <v>-143.3509</v>
      </c>
      <c r="Y109">
        <v>-120.2008</v>
      </c>
      <c r="Z109">
        <v>-96.441730000000007</v>
      </c>
      <c r="AA109">
        <v>-71.565809999999999</v>
      </c>
      <c r="AB109">
        <v>-45.709209999999999</v>
      </c>
      <c r="AC109">
        <v>-18.7928</v>
      </c>
      <c r="AD109">
        <v>9.4273469999999993</v>
      </c>
      <c r="AE109">
        <v>174.63990000000001</v>
      </c>
      <c r="AF109">
        <v>385.85410000000002</v>
      </c>
      <c r="AG109">
        <v>469.45299999999997</v>
      </c>
      <c r="AH109" s="1">
        <v>500.1302</v>
      </c>
    </row>
    <row r="110" spans="1:34" x14ac:dyDescent="0.55000000000000004">
      <c r="A110" s="36">
        <f>A109/180</f>
        <v>7.2222222222222215E-2</v>
      </c>
      <c r="B110" t="s">
        <v>4</v>
      </c>
      <c r="C110" s="20">
        <f t="shared" ref="C110" si="102">SQRT(SUMSQ(C108,C109))</f>
        <v>1189.0072387171112</v>
      </c>
      <c r="D110" s="21">
        <f t="shared" ref="D110:AH110" si="103">SQRT(SUMSQ(D108,D109))</f>
        <v>1399.7213554142875</v>
      </c>
      <c r="E110" s="21">
        <f t="shared" si="103"/>
        <v>1729.3795336820688</v>
      </c>
      <c r="F110" s="21">
        <f t="shared" si="103"/>
        <v>2169.9719052444343</v>
      </c>
      <c r="G110" s="21">
        <f t="shared" si="103"/>
        <v>2670.5630791758131</v>
      </c>
      <c r="H110" s="22">
        <f t="shared" si="103"/>
        <v>3113.5696939366881</v>
      </c>
      <c r="I110" s="21">
        <f t="shared" si="103"/>
        <v>373.10700166705527</v>
      </c>
      <c r="J110" s="21">
        <f t="shared" si="103"/>
        <v>362.23172872951091</v>
      </c>
      <c r="K110" s="21">
        <f t="shared" si="103"/>
        <v>372.18068067402425</v>
      </c>
      <c r="L110" s="21">
        <f t="shared" si="103"/>
        <v>410.12402462700231</v>
      </c>
      <c r="M110" s="21">
        <f t="shared" si="103"/>
        <v>481.33516648353049</v>
      </c>
      <c r="N110" s="21">
        <f t="shared" si="103"/>
        <v>529.62231998080472</v>
      </c>
      <c r="O110" s="22">
        <f t="shared" si="103"/>
        <v>655.56695020032851</v>
      </c>
      <c r="P110" s="21">
        <f t="shared" si="103"/>
        <v>233.52182541092384</v>
      </c>
      <c r="Q110" s="21">
        <f t="shared" si="103"/>
        <v>221.81698596692274</v>
      </c>
      <c r="R110" s="21">
        <f t="shared" si="103"/>
        <v>217.02946869089001</v>
      </c>
      <c r="S110" s="21">
        <f t="shared" si="103"/>
        <v>221.2420234272777</v>
      </c>
      <c r="T110" s="21">
        <f t="shared" si="103"/>
        <v>236.48190013237291</v>
      </c>
      <c r="U110" s="21">
        <f t="shared" si="103"/>
        <v>263.63799427075298</v>
      </c>
      <c r="V110" s="21">
        <f t="shared" si="103"/>
        <v>281.77148762441186</v>
      </c>
      <c r="W110" s="22">
        <f t="shared" si="103"/>
        <v>326.91773378209098</v>
      </c>
      <c r="X110" s="21">
        <f t="shared" si="103"/>
        <v>181.5282075718537</v>
      </c>
      <c r="Y110" s="21">
        <f t="shared" si="103"/>
        <v>168.69508614550691</v>
      </c>
      <c r="Z110" s="21">
        <f t="shared" si="103"/>
        <v>158.83118813870561</v>
      </c>
      <c r="AA110" s="21">
        <f t="shared" si="103"/>
        <v>152.89291072906585</v>
      </c>
      <c r="AB110" s="21">
        <f t="shared" si="103"/>
        <v>152.22340595579939</v>
      </c>
      <c r="AC110" s="21">
        <f t="shared" si="103"/>
        <v>157.75307367506346</v>
      </c>
      <c r="AD110" s="21">
        <f t="shared" si="103"/>
        <v>169.95466783956954</v>
      </c>
      <c r="AE110" s="21">
        <f t="shared" si="103"/>
        <v>323.44346092164238</v>
      </c>
      <c r="AF110" s="21">
        <f t="shared" si="103"/>
        <v>638.58941716239713</v>
      </c>
      <c r="AG110" s="21">
        <f t="shared" si="103"/>
        <v>833.49285429030522</v>
      </c>
      <c r="AH110" s="22">
        <f t="shared" si="103"/>
        <v>951.0606739772179</v>
      </c>
    </row>
    <row r="111" spans="1:34" x14ac:dyDescent="0.55000000000000004">
      <c r="A111" s="9">
        <v>6.9832400000000003</v>
      </c>
      <c r="B111" t="s">
        <v>5</v>
      </c>
      <c r="C111" s="23">
        <f>(1+SQRT(SUMSQ((C108-$C$2),C109)/(SUMSQ((C108+$C$2),C109))))/(1-SQRT(SUMSQ((C108-$C$2),C109)/(SUMSQ((C108+$C$2),C109))))</f>
        <v>28.938073393723254</v>
      </c>
      <c r="D111" s="4">
        <f t="shared" ref="D111:AH111" si="104">(1+SQRT(SUMSQ((D108-$C$2),D109)/(SUMSQ((D108+$C$2),D109))))/(1-SQRT(SUMSQ((D108-$C$2),D109)/(SUMSQ((D108+$C$2),D109))))</f>
        <v>31.000346572375335</v>
      </c>
      <c r="E111" s="4">
        <f t="shared" si="104"/>
        <v>36.933288312729658</v>
      </c>
      <c r="F111" s="4">
        <f t="shared" si="104"/>
        <v>46.315939800129421</v>
      </c>
      <c r="G111" s="4">
        <f t="shared" si="104"/>
        <v>58.902604411602482</v>
      </c>
      <c r="H111" s="14">
        <f t="shared" si="104"/>
        <v>74.151700111179181</v>
      </c>
      <c r="I111" s="4">
        <f t="shared" si="104"/>
        <v>10.888373268476204</v>
      </c>
      <c r="J111" s="4">
        <f t="shared" si="104"/>
        <v>8.8984405559340676</v>
      </c>
      <c r="K111" s="4">
        <f t="shared" si="104"/>
        <v>8.0699553674298183</v>
      </c>
      <c r="L111" s="4">
        <f t="shared" si="104"/>
        <v>8.3256293626983862</v>
      </c>
      <c r="M111" s="4">
        <f t="shared" si="104"/>
        <v>9.6284870562445484</v>
      </c>
      <c r="N111" s="4">
        <f t="shared" si="104"/>
        <v>10.640402779609818</v>
      </c>
      <c r="O111" s="14">
        <f t="shared" si="104"/>
        <v>13.400877832957706</v>
      </c>
      <c r="P111" s="4">
        <f t="shared" si="104"/>
        <v>7.0775944284880907</v>
      </c>
      <c r="Q111" s="4">
        <f t="shared" si="104"/>
        <v>5.7994818340372332</v>
      </c>
      <c r="R111" s="4">
        <f t="shared" si="104"/>
        <v>5.0064615011697047</v>
      </c>
      <c r="S111" s="4">
        <f t="shared" si="104"/>
        <v>4.6634713652171493</v>
      </c>
      <c r="T111" s="4">
        <f t="shared" si="104"/>
        <v>4.7642322011785785</v>
      </c>
      <c r="U111" s="4">
        <f t="shared" si="104"/>
        <v>5.2816408797812624</v>
      </c>
      <c r="V111" s="4">
        <f t="shared" si="104"/>
        <v>5.6872691205543173</v>
      </c>
      <c r="W111" s="14">
        <f t="shared" si="104"/>
        <v>6.7695176412065425</v>
      </c>
      <c r="X111" s="4">
        <f t="shared" si="104"/>
        <v>6.2055361860650367</v>
      </c>
      <c r="Y111" s="4">
        <f t="shared" si="104"/>
        <v>5.0323163633500183</v>
      </c>
      <c r="Z111" s="4">
        <f t="shared" si="104"/>
        <v>4.1534408730101395</v>
      </c>
      <c r="AA111" s="4">
        <f t="shared" si="104"/>
        <v>3.5486099865517797</v>
      </c>
      <c r="AB111" s="4">
        <f t="shared" si="104"/>
        <v>3.2261505352233102</v>
      </c>
      <c r="AC111" s="4">
        <f t="shared" si="104"/>
        <v>3.182717431334618</v>
      </c>
      <c r="AD111" s="4">
        <f t="shared" si="104"/>
        <v>3.4053269765070504</v>
      </c>
      <c r="AE111" s="4">
        <f t="shared" si="104"/>
        <v>7.7399043423497531</v>
      </c>
      <c r="AF111" s="4">
        <f t="shared" si="104"/>
        <v>16.064647016091907</v>
      </c>
      <c r="AG111" s="4">
        <f t="shared" si="104"/>
        <v>20.197277692442249</v>
      </c>
      <c r="AH111" s="14">
        <f t="shared" si="104"/>
        <v>22.380091476506671</v>
      </c>
    </row>
    <row r="112" spans="1:34" x14ac:dyDescent="0.55000000000000004">
      <c r="A112" s="9">
        <f t="shared" ref="A112:A115" si="105">A111</f>
        <v>6.9832400000000003</v>
      </c>
      <c r="B112" t="s">
        <v>6</v>
      </c>
      <c r="C112" s="23">
        <f>(1+SQRT(SUMSQ((C108-$D$2),C109)/(SUMSQ((C108+$D$2),C109))))/(1-SQRT(SUMSQ((C108-$D$2),C109)/(SUMSQ((C108+$D$2),C109))))</f>
        <v>14.494036536973345</v>
      </c>
      <c r="D112" s="4">
        <f t="shared" ref="D112:AH112" si="106">(1+SQRT(SUMSQ((D108-$D$2),D109)/(SUMSQ((D108+$D$2),D109))))/(1-SQRT(SUMSQ((D108-$D$2),D109)/(SUMSQ((D108+$D$2),D109))))</f>
        <v>15.511153953439376</v>
      </c>
      <c r="E112" s="4">
        <f t="shared" si="106"/>
        <v>18.472351705512779</v>
      </c>
      <c r="F112" s="4">
        <f t="shared" si="106"/>
        <v>23.162474970459918</v>
      </c>
      <c r="G112" s="4">
        <f t="shared" si="106"/>
        <v>29.456812207159221</v>
      </c>
      <c r="H112" s="14">
        <f t="shared" si="106"/>
        <v>37.08430892851311</v>
      </c>
      <c r="I112" s="4">
        <f t="shared" si="106"/>
        <v>5.6021711991929042</v>
      </c>
      <c r="J112" s="4">
        <f t="shared" si="106"/>
        <v>4.5377482148967374</v>
      </c>
      <c r="K112" s="4">
        <f t="shared" si="106"/>
        <v>4.0690732887808352</v>
      </c>
      <c r="L112" s="4">
        <f t="shared" si="106"/>
        <v>4.168513796645783</v>
      </c>
      <c r="M112" s="4">
        <f t="shared" si="106"/>
        <v>4.8143032243896142</v>
      </c>
      <c r="N112" s="4">
        <f t="shared" si="106"/>
        <v>5.3215158851193189</v>
      </c>
      <c r="O112" s="14">
        <f t="shared" si="106"/>
        <v>6.7055213650488126</v>
      </c>
      <c r="P112" s="4">
        <f t="shared" si="106"/>
        <v>3.8224895858489507</v>
      </c>
      <c r="Q112" s="4">
        <f t="shared" si="106"/>
        <v>3.0961122531670449</v>
      </c>
      <c r="R112" s="4">
        <f t="shared" si="106"/>
        <v>2.6141712348572557</v>
      </c>
      <c r="S112" s="4">
        <f t="shared" si="106"/>
        <v>2.3731099170215657</v>
      </c>
      <c r="T112" s="4">
        <f t="shared" si="106"/>
        <v>2.3874849332840347</v>
      </c>
      <c r="U112" s="4">
        <f t="shared" si="106"/>
        <v>2.6418993436538876</v>
      </c>
      <c r="V112" s="4">
        <f t="shared" si="106"/>
        <v>2.8490258606226466</v>
      </c>
      <c r="W112" s="14">
        <f t="shared" si="106"/>
        <v>3.4018211595543613</v>
      </c>
      <c r="X112" s="4">
        <f t="shared" si="106"/>
        <v>3.577233866560257</v>
      </c>
      <c r="Y112" s="4">
        <f t="shared" si="106"/>
        <v>2.904915922218962</v>
      </c>
      <c r="Z112" s="4">
        <f t="shared" si="106"/>
        <v>2.3693409035581232</v>
      </c>
      <c r="AA112" s="4">
        <f t="shared" si="106"/>
        <v>1.9601439149598416</v>
      </c>
      <c r="AB112" s="4">
        <f t="shared" si="106"/>
        <v>1.6944202972892841</v>
      </c>
      <c r="AC112" s="4">
        <f t="shared" si="106"/>
        <v>1.6037581499472728</v>
      </c>
      <c r="AD112" s="4">
        <f t="shared" si="106"/>
        <v>1.7049338825901545</v>
      </c>
      <c r="AE112" s="4">
        <f t="shared" si="106"/>
        <v>3.9573464418099511</v>
      </c>
      <c r="AF112" s="4">
        <f t="shared" si="106"/>
        <v>8.0871909440099916</v>
      </c>
      <c r="AG112" s="4">
        <f t="shared" si="106"/>
        <v>10.133612092040492</v>
      </c>
      <c r="AH112" s="14">
        <f t="shared" si="106"/>
        <v>11.215941978179215</v>
      </c>
    </row>
    <row r="113" spans="1:34" x14ac:dyDescent="0.55000000000000004">
      <c r="A113" s="9">
        <f t="shared" si="105"/>
        <v>6.9832400000000003</v>
      </c>
      <c r="B113" t="s">
        <v>7</v>
      </c>
      <c r="C113" s="23">
        <f>(1+SQRT(SUMSQ((C108-$E$2),C109)/(SUMSQ((C108+$E$2),C109))))/(1-SQRT(SUMSQ((C108-$E$2),C109)/(SUMSQ((C108+$E$2),C109))))</f>
        <v>9.6907350029359502</v>
      </c>
      <c r="D113" s="4">
        <f t="shared" ref="D113:AH113" si="107">(1+SQRT(SUMSQ((D108-$E$2),D109)/(SUMSQ((D108+$E$2),D109))))/(1-SQRT(SUMSQ((D108-$E$2),D109)/(SUMSQ((D108+$E$2),D109))))</f>
        <v>10.353072275050007</v>
      </c>
      <c r="E113" s="4">
        <f t="shared" si="107"/>
        <v>12.321280251654263</v>
      </c>
      <c r="F113" s="4">
        <f t="shared" si="107"/>
        <v>15.446674345651024</v>
      </c>
      <c r="G113" s="4">
        <f t="shared" si="107"/>
        <v>19.644011171198052</v>
      </c>
      <c r="H113" s="14">
        <f t="shared" si="107"/>
        <v>24.732285051300821</v>
      </c>
      <c r="I113" s="4">
        <f t="shared" si="107"/>
        <v>3.9216381849290536</v>
      </c>
      <c r="J113" s="4">
        <f t="shared" si="107"/>
        <v>3.1337675482972216</v>
      </c>
      <c r="K113" s="4">
        <f t="shared" si="107"/>
        <v>2.7557838248773461</v>
      </c>
      <c r="L113" s="4">
        <f t="shared" si="107"/>
        <v>2.7861759149049026</v>
      </c>
      <c r="M113" s="4">
        <f t="shared" si="107"/>
        <v>3.2096081508707188</v>
      </c>
      <c r="N113" s="4">
        <f t="shared" si="107"/>
        <v>3.5492497981698845</v>
      </c>
      <c r="O113" s="14">
        <f t="shared" si="107"/>
        <v>4.4762587229391126</v>
      </c>
      <c r="P113" s="4">
        <f t="shared" si="107"/>
        <v>2.9060150767796973</v>
      </c>
      <c r="Q113" s="4">
        <f t="shared" si="107"/>
        <v>2.3318181026498395</v>
      </c>
      <c r="R113" s="4">
        <f t="shared" si="107"/>
        <v>1.91216770450289</v>
      </c>
      <c r="S113" s="4">
        <f t="shared" si="107"/>
        <v>1.6531403277336323</v>
      </c>
      <c r="T113" s="4">
        <f t="shared" si="107"/>
        <v>1.601043228952882</v>
      </c>
      <c r="U113" s="4">
        <f t="shared" si="107"/>
        <v>1.7629711248051099</v>
      </c>
      <c r="V113" s="4">
        <f t="shared" si="107"/>
        <v>1.907369555424772</v>
      </c>
      <c r="W113" s="14">
        <f t="shared" si="107"/>
        <v>2.2908480216108256</v>
      </c>
      <c r="X113" s="4">
        <f t="shared" si="107"/>
        <v>2.9843720756710588</v>
      </c>
      <c r="Y113" s="4">
        <f t="shared" si="107"/>
        <v>2.4643727111215723</v>
      </c>
      <c r="Z113" s="4">
        <f t="shared" si="107"/>
        <v>2.0282190203705306</v>
      </c>
      <c r="AA113" s="4">
        <f t="shared" si="107"/>
        <v>1.6619571211105852</v>
      </c>
      <c r="AB113" s="4">
        <f t="shared" si="107"/>
        <v>1.3636766602813946</v>
      </c>
      <c r="AC113" s="4">
        <f t="shared" si="107"/>
        <v>1.1387366059296211</v>
      </c>
      <c r="AD113" s="4">
        <f t="shared" si="107"/>
        <v>1.1465322305571641</v>
      </c>
      <c r="AE113" s="4">
        <f t="shared" si="107"/>
        <v>2.7490274098222489</v>
      </c>
      <c r="AF113" s="4">
        <f t="shared" si="107"/>
        <v>5.4543276631600612</v>
      </c>
      <c r="AG113" s="4">
        <f t="shared" si="107"/>
        <v>6.7953688229265685</v>
      </c>
      <c r="AH113" s="14">
        <f t="shared" si="107"/>
        <v>7.5065318340561067</v>
      </c>
    </row>
    <row r="114" spans="1:34" x14ac:dyDescent="0.55000000000000004">
      <c r="A114" s="9">
        <f t="shared" si="105"/>
        <v>6.9832400000000003</v>
      </c>
      <c r="B114" t="s">
        <v>8</v>
      </c>
      <c r="C114" s="23">
        <f>(1+SQRT(SUMSQ((C108-$F$2),C109)/(SUMSQ((C108+$F$2),C109))))/(1-SQRT(SUMSQ((C108-$F$2),C109)/(SUMSQ((C108+$F$2),C109))))</f>
        <v>7.2979208003128617</v>
      </c>
      <c r="D114" s="4">
        <f t="shared" ref="D114:AH114" si="108">(1+SQRT(SUMSQ((D108-$F$2),D109)/(SUMSQ((D108+$F$2),D109))))/(1-SQRT(SUMSQ((D108-$F$2),D109)/(SUMSQ((D108+$F$2),D109))))</f>
        <v>7.7778852960166214</v>
      </c>
      <c r="E114" s="4">
        <f t="shared" si="108"/>
        <v>9.2477177143823717</v>
      </c>
      <c r="F114" s="4">
        <f t="shared" si="108"/>
        <v>11.590311023505821</v>
      </c>
      <c r="G114" s="4">
        <f t="shared" si="108"/>
        <v>14.739473913486451</v>
      </c>
      <c r="H114" s="14">
        <f t="shared" si="108"/>
        <v>18.559118429789851</v>
      </c>
      <c r="I114" s="4">
        <f t="shared" si="108"/>
        <v>3.1544574744253393</v>
      </c>
      <c r="J114" s="4">
        <f t="shared" si="108"/>
        <v>2.4815032498724512</v>
      </c>
      <c r="K114" s="4">
        <f t="shared" si="108"/>
        <v>2.1219336741596528</v>
      </c>
      <c r="L114" s="4">
        <f t="shared" si="108"/>
        <v>2.0988200257556171</v>
      </c>
      <c r="M114" s="4">
        <f t="shared" si="108"/>
        <v>2.4072943491392746</v>
      </c>
      <c r="N114" s="4">
        <f t="shared" si="108"/>
        <v>2.6637917574515337</v>
      </c>
      <c r="O114" s="14">
        <f t="shared" si="108"/>
        <v>3.3638524941901222</v>
      </c>
      <c r="P114" s="4">
        <f t="shared" si="108"/>
        <v>2.6079144493215467</v>
      </c>
      <c r="Q114" s="4">
        <f t="shared" si="108"/>
        <v>2.0995387804687975</v>
      </c>
      <c r="R114" s="4">
        <f t="shared" si="108"/>
        <v>1.6958897806054198</v>
      </c>
      <c r="S114" s="4">
        <f t="shared" si="108"/>
        <v>1.3877499189274827</v>
      </c>
      <c r="T114" s="4">
        <f t="shared" si="108"/>
        <v>1.2261465563624236</v>
      </c>
      <c r="U114" s="4">
        <f t="shared" si="108"/>
        <v>1.3257992883294074</v>
      </c>
      <c r="V114" s="4">
        <f t="shared" si="108"/>
        <v>1.4448380257232643</v>
      </c>
      <c r="W114" s="14">
        <f t="shared" si="108"/>
        <v>1.751166940873603</v>
      </c>
      <c r="X114" s="4">
        <f t="shared" si="108"/>
        <v>2.9344915185490819</v>
      </c>
      <c r="Y114" s="4">
        <f t="shared" si="108"/>
        <v>2.4903117513635888</v>
      </c>
      <c r="Z114" s="4">
        <f t="shared" si="108"/>
        <v>2.1104633024926831</v>
      </c>
      <c r="AA114" s="4">
        <f t="shared" si="108"/>
        <v>1.7852066291221194</v>
      </c>
      <c r="AB114" s="4">
        <f t="shared" si="108"/>
        <v>1.5155281577614481</v>
      </c>
      <c r="AC114" s="4">
        <f t="shared" si="108"/>
        <v>1.3050872837290168</v>
      </c>
      <c r="AD114" s="4">
        <f t="shared" si="108"/>
        <v>1.187766073531864</v>
      </c>
      <c r="AE114" s="4">
        <f t="shared" si="108"/>
        <v>2.2018299763791882</v>
      </c>
      <c r="AF114" s="4">
        <f t="shared" si="108"/>
        <v>4.1598175185862933</v>
      </c>
      <c r="AG114" s="4">
        <f t="shared" si="108"/>
        <v>5.1393682084519678</v>
      </c>
      <c r="AH114" s="14">
        <f t="shared" si="108"/>
        <v>5.6613413300831379</v>
      </c>
    </row>
    <row r="115" spans="1:34" x14ac:dyDescent="0.55000000000000004">
      <c r="A115" s="9">
        <f t="shared" si="105"/>
        <v>6.9832400000000003</v>
      </c>
      <c r="B115" t="s">
        <v>9</v>
      </c>
      <c r="C115" s="24">
        <f>(1+SQRT(SUMSQ((C108-$G$2),C109)/(SUMSQ((C108+$G$2),C109))))/(1-SQRT(SUMSQ((C108-$G$2),C109)/(SUMSQ((C108+$G$2),C109))))</f>
        <v>4.9240235992492014</v>
      </c>
      <c r="D115" s="25">
        <f t="shared" ref="D115:AH115" si="109">(1+SQRT(SUMSQ((D108-$G$2),D109)/(SUMSQ((D108+$G$2),D109))))/(1-SQRT(SUMSQ((D108-$G$2),D109)/(SUMSQ((D108+$G$2),D109))))</f>
        <v>5.2108898308514728</v>
      </c>
      <c r="E115" s="25">
        <f t="shared" si="109"/>
        <v>6.1782766473830435</v>
      </c>
      <c r="F115" s="25">
        <f t="shared" si="109"/>
        <v>7.7371081338320762</v>
      </c>
      <c r="G115" s="25">
        <f t="shared" si="109"/>
        <v>9.8387277291387001</v>
      </c>
      <c r="H115" s="26">
        <f t="shared" si="109"/>
        <v>12.39170443284061</v>
      </c>
      <c r="I115" s="25">
        <f t="shared" si="109"/>
        <v>2.5710728723026484</v>
      </c>
      <c r="J115" s="25">
        <f t="shared" si="109"/>
        <v>1.9793574933814904</v>
      </c>
      <c r="K115" s="25">
        <f t="shared" si="109"/>
        <v>1.5801632993217625</v>
      </c>
      <c r="L115" s="25">
        <f t="shared" si="109"/>
        <v>1.4297190013277949</v>
      </c>
      <c r="M115" s="25">
        <f t="shared" si="109"/>
        <v>1.6051109455941979</v>
      </c>
      <c r="N115" s="25">
        <f t="shared" si="109"/>
        <v>1.7806172529899962</v>
      </c>
      <c r="O115" s="26">
        <f t="shared" si="109"/>
        <v>2.2575855774649698</v>
      </c>
      <c r="P115" s="25">
        <f t="shared" si="109"/>
        <v>2.6752350471830062</v>
      </c>
      <c r="Q115" s="25">
        <f t="shared" si="109"/>
        <v>2.2316655122985147</v>
      </c>
      <c r="R115" s="25">
        <f t="shared" si="109"/>
        <v>1.8610303111027628</v>
      </c>
      <c r="S115" s="25">
        <f t="shared" si="109"/>
        <v>1.5508585310707581</v>
      </c>
      <c r="T115" s="25">
        <f t="shared" si="109"/>
        <v>1.3034161020287218</v>
      </c>
      <c r="U115" s="25">
        <f t="shared" si="109"/>
        <v>1.1512799871221797</v>
      </c>
      <c r="V115" s="25">
        <f t="shared" si="109"/>
        <v>1.1567630484419373</v>
      </c>
      <c r="W115" s="26">
        <f t="shared" si="109"/>
        <v>1.3143203641654306</v>
      </c>
      <c r="X115" s="25">
        <f t="shared" si="109"/>
        <v>3.3845825433550729</v>
      </c>
      <c r="Y115" s="25">
        <f t="shared" si="109"/>
        <v>3.0030104482407673</v>
      </c>
      <c r="Z115" s="25">
        <f t="shared" si="109"/>
        <v>2.6688243503232765</v>
      </c>
      <c r="AA115" s="25">
        <f t="shared" si="109"/>
        <v>2.3763271045762977</v>
      </c>
      <c r="AB115" s="25">
        <f t="shared" si="109"/>
        <v>2.1282195445815528</v>
      </c>
      <c r="AC115" s="25">
        <f t="shared" si="109"/>
        <v>1.9256573966546211</v>
      </c>
      <c r="AD115" s="25">
        <f t="shared" si="109"/>
        <v>1.7704639192212224</v>
      </c>
      <c r="AE115" s="25">
        <f t="shared" si="109"/>
        <v>1.8391251291622441</v>
      </c>
      <c r="AF115" s="25">
        <f t="shared" si="109"/>
        <v>2.9183628514280699</v>
      </c>
      <c r="AG115" s="25">
        <f t="shared" si="109"/>
        <v>3.5133305162452939</v>
      </c>
      <c r="AH115" s="26">
        <f t="shared" si="109"/>
        <v>3.8374244052721713</v>
      </c>
    </row>
    <row r="116" spans="1:34" x14ac:dyDescent="0.55000000000000004">
      <c r="A116" s="8">
        <v>14</v>
      </c>
      <c r="B116" s="5" t="s">
        <v>2</v>
      </c>
      <c r="C116" s="2">
        <v>892.4384</v>
      </c>
      <c r="D116">
        <v>1147.107</v>
      </c>
      <c r="E116">
        <v>1468.6769999999999</v>
      </c>
      <c r="F116">
        <v>1862.404</v>
      </c>
      <c r="G116">
        <v>2279.7939999999999</v>
      </c>
      <c r="H116" s="1">
        <v>2578.8249999999998</v>
      </c>
      <c r="I116">
        <v>235.08500000000001</v>
      </c>
      <c r="J116">
        <v>267.91309999999999</v>
      </c>
      <c r="K116">
        <v>307.7242</v>
      </c>
      <c r="L116">
        <v>357.46949999999998</v>
      </c>
      <c r="M116">
        <v>420.44290000000001</v>
      </c>
      <c r="N116">
        <v>457.69659999999999</v>
      </c>
      <c r="O116" s="1">
        <v>549.2577</v>
      </c>
      <c r="P116">
        <v>145.4684</v>
      </c>
      <c r="Q116">
        <v>158.33500000000001</v>
      </c>
      <c r="R116">
        <v>172.98920000000001</v>
      </c>
      <c r="S116">
        <v>190.00890000000001</v>
      </c>
      <c r="T116">
        <v>209.8082</v>
      </c>
      <c r="U116">
        <v>232.95330000000001</v>
      </c>
      <c r="V116">
        <v>246.02549999999999</v>
      </c>
      <c r="W116" s="1">
        <v>275.63279999999997</v>
      </c>
      <c r="X116">
        <v>104.944</v>
      </c>
      <c r="Y116">
        <v>110.86190000000001</v>
      </c>
      <c r="Z116">
        <v>117.4676</v>
      </c>
      <c r="AA116">
        <v>124.93689999999999</v>
      </c>
      <c r="AB116">
        <v>133.33920000000001</v>
      </c>
      <c r="AC116">
        <v>142.79640000000001</v>
      </c>
      <c r="AD116">
        <v>153.51650000000001</v>
      </c>
      <c r="AE116">
        <v>234.92740000000001</v>
      </c>
      <c r="AF116">
        <v>410.65660000000003</v>
      </c>
      <c r="AG116">
        <v>538.81550000000004</v>
      </c>
      <c r="AH116" s="1">
        <v>623.84829999999999</v>
      </c>
    </row>
    <row r="117" spans="1:34" x14ac:dyDescent="0.55000000000000004">
      <c r="A117" s="9">
        <f>A116</f>
        <v>14</v>
      </c>
      <c r="B117" t="s">
        <v>3</v>
      </c>
      <c r="C117" s="2">
        <v>-570.64970000000005</v>
      </c>
      <c r="D117">
        <v>-478.89150000000001</v>
      </c>
      <c r="E117">
        <v>-446.8963</v>
      </c>
      <c r="F117">
        <v>-527.61779999999999</v>
      </c>
      <c r="G117">
        <v>-796.36239999999998</v>
      </c>
      <c r="H117" s="1">
        <v>-1285.2159999999999</v>
      </c>
      <c r="I117">
        <v>-236.5368</v>
      </c>
      <c r="J117">
        <v>-179.12389999999999</v>
      </c>
      <c r="K117">
        <v>-117.7141</v>
      </c>
      <c r="L117">
        <v>-50.493519999999997</v>
      </c>
      <c r="M117">
        <v>22.84318</v>
      </c>
      <c r="N117">
        <v>61.175229999999999</v>
      </c>
      <c r="O117" s="1">
        <v>142.8817</v>
      </c>
      <c r="P117">
        <v>-153.46469999999999</v>
      </c>
      <c r="Q117">
        <v>-122.3985</v>
      </c>
      <c r="R117">
        <v>-90.113879999999995</v>
      </c>
      <c r="S117">
        <v>-55.716119999999997</v>
      </c>
      <c r="T117">
        <v>-19.29401</v>
      </c>
      <c r="U117">
        <v>19.298570000000002</v>
      </c>
      <c r="V117">
        <v>39.55742</v>
      </c>
      <c r="W117" s="1">
        <v>81.869079999999997</v>
      </c>
      <c r="X117">
        <v>-131.3527</v>
      </c>
      <c r="Y117">
        <v>-109.3723</v>
      </c>
      <c r="Z117">
        <v>-86.927539999999993</v>
      </c>
      <c r="AA117">
        <v>-63.547939999999997</v>
      </c>
      <c r="AB117">
        <v>-39.370780000000003</v>
      </c>
      <c r="AC117">
        <v>-14.33506</v>
      </c>
      <c r="AD117">
        <v>11.777950000000001</v>
      </c>
      <c r="AE117">
        <v>162.5361</v>
      </c>
      <c r="AF117">
        <v>357.51830000000001</v>
      </c>
      <c r="AG117">
        <v>445.67779999999999</v>
      </c>
      <c r="AH117" s="1">
        <v>487.83179999999999</v>
      </c>
    </row>
    <row r="118" spans="1:34" x14ac:dyDescent="0.55000000000000004">
      <c r="A118" s="36">
        <f>A117/180</f>
        <v>7.7777777777777779E-2</v>
      </c>
      <c r="B118" t="s">
        <v>4</v>
      </c>
      <c r="C118" s="20">
        <f t="shared" ref="C118" si="110">SQRT(SUMSQ(C116,C117))</f>
        <v>1059.2862587160516</v>
      </c>
      <c r="D118" s="21">
        <f t="shared" ref="D118:AH118" si="111">SQRT(SUMSQ(D116,D117))</f>
        <v>1243.057335049856</v>
      </c>
      <c r="E118" s="21">
        <f t="shared" si="111"/>
        <v>1535.1639760242845</v>
      </c>
      <c r="F118" s="21">
        <f t="shared" si="111"/>
        <v>1935.6986341093595</v>
      </c>
      <c r="G118" s="21">
        <f t="shared" si="111"/>
        <v>2414.8817268284092</v>
      </c>
      <c r="H118" s="22">
        <f t="shared" si="111"/>
        <v>2881.3397139665776</v>
      </c>
      <c r="I118" s="21">
        <f t="shared" si="111"/>
        <v>333.48855299581123</v>
      </c>
      <c r="J118" s="21">
        <f t="shared" si="111"/>
        <v>322.27752124965212</v>
      </c>
      <c r="K118" s="21">
        <f t="shared" si="111"/>
        <v>329.47047303885972</v>
      </c>
      <c r="L118" s="21">
        <f t="shared" si="111"/>
        <v>361.01805909433449</v>
      </c>
      <c r="M118" s="21">
        <f t="shared" si="111"/>
        <v>421.06299176361057</v>
      </c>
      <c r="N118" s="21">
        <f t="shared" si="111"/>
        <v>461.76680956637938</v>
      </c>
      <c r="O118" s="22">
        <f t="shared" si="111"/>
        <v>567.53784120900696</v>
      </c>
      <c r="P118" s="21">
        <f t="shared" si="111"/>
        <v>211.45323252352989</v>
      </c>
      <c r="Q118" s="21">
        <f t="shared" si="111"/>
        <v>200.12837137010334</v>
      </c>
      <c r="R118" s="21">
        <f t="shared" si="111"/>
        <v>195.05326115011357</v>
      </c>
      <c r="S118" s="21">
        <f t="shared" si="111"/>
        <v>198.00926267996758</v>
      </c>
      <c r="T118" s="21">
        <f t="shared" si="111"/>
        <v>210.69347310517261</v>
      </c>
      <c r="U118" s="21">
        <f t="shared" si="111"/>
        <v>233.75130969672642</v>
      </c>
      <c r="V118" s="21">
        <f t="shared" si="111"/>
        <v>249.18534492884288</v>
      </c>
      <c r="W118" s="22">
        <f t="shared" si="111"/>
        <v>287.53432263972661</v>
      </c>
      <c r="X118" s="21">
        <f t="shared" si="111"/>
        <v>168.12725815075319</v>
      </c>
      <c r="Y118" s="21">
        <f t="shared" si="111"/>
        <v>155.73265835687775</v>
      </c>
      <c r="Z118" s="21">
        <f t="shared" si="111"/>
        <v>146.1336178304349</v>
      </c>
      <c r="AA118" s="21">
        <f t="shared" si="111"/>
        <v>140.16978868448649</v>
      </c>
      <c r="AB118" s="21">
        <f t="shared" si="111"/>
        <v>139.03021460980489</v>
      </c>
      <c r="AC118" s="21">
        <f t="shared" si="111"/>
        <v>143.51413100515086</v>
      </c>
      <c r="AD118" s="21">
        <f t="shared" si="111"/>
        <v>153.96764555728097</v>
      </c>
      <c r="AE118" s="21">
        <f t="shared" si="111"/>
        <v>285.67265720395784</v>
      </c>
      <c r="AF118" s="21">
        <f t="shared" si="111"/>
        <v>544.4797314487015</v>
      </c>
      <c r="AG118" s="21">
        <f t="shared" si="111"/>
        <v>699.25020161104715</v>
      </c>
      <c r="AH118" s="22">
        <f t="shared" si="111"/>
        <v>791.93848656580008</v>
      </c>
    </row>
    <row r="119" spans="1:34" x14ac:dyDescent="0.55000000000000004">
      <c r="A119" s="9">
        <v>7.5419</v>
      </c>
      <c r="B119" t="s">
        <v>5</v>
      </c>
      <c r="C119" s="23">
        <f>(1+SQRT(SUMSQ((C116-$C$2),C117)/(SUMSQ((C116+$C$2),C117))))/(1-SQRT(SUMSQ((C116-$C$2),C117)/(SUMSQ((C116+$C$2),C117))))</f>
        <v>25.162835923555328</v>
      </c>
      <c r="D119" s="4">
        <f t="shared" ref="D119:AH119" si="112">(1+SQRT(SUMSQ((D116-$C$2),D117)/(SUMSQ((D116+$C$2),D117))))/(1-SQRT(SUMSQ((D116-$C$2),D117)/(SUMSQ((D116+$C$2),D117))))</f>
        <v>26.94714790533758</v>
      </c>
      <c r="E119" s="4">
        <f t="shared" si="112"/>
        <v>32.096104136245032</v>
      </c>
      <c r="F119" s="4">
        <f t="shared" si="112"/>
        <v>40.239551203765302</v>
      </c>
      <c r="G119" s="4">
        <f t="shared" si="112"/>
        <v>51.161865798335711</v>
      </c>
      <c r="H119" s="14">
        <f t="shared" si="112"/>
        <v>64.390690058227733</v>
      </c>
      <c r="I119" s="4">
        <f t="shared" si="112"/>
        <v>9.5698454477165065</v>
      </c>
      <c r="J119" s="4">
        <f t="shared" si="112"/>
        <v>7.8120903342885546</v>
      </c>
      <c r="K119" s="4">
        <f t="shared" si="112"/>
        <v>7.0762353387034507</v>
      </c>
      <c r="L119" s="4">
        <f t="shared" si="112"/>
        <v>7.2948254883963823</v>
      </c>
      <c r="M119" s="4">
        <f t="shared" si="112"/>
        <v>8.4340349635478482</v>
      </c>
      <c r="N119" s="4">
        <f t="shared" si="112"/>
        <v>9.3194039681939156</v>
      </c>
      <c r="O119" s="14">
        <f t="shared" si="112"/>
        <v>11.734339458541777</v>
      </c>
      <c r="P119" s="4">
        <f t="shared" si="112"/>
        <v>6.3331981790569767</v>
      </c>
      <c r="Q119" s="4">
        <f t="shared" si="112"/>
        <v>5.1818722465323441</v>
      </c>
      <c r="R119" s="4">
        <f t="shared" si="112"/>
        <v>4.4636326641350248</v>
      </c>
      <c r="S119" s="4">
        <f t="shared" si="112"/>
        <v>4.1490565659757186</v>
      </c>
      <c r="T119" s="4">
        <f t="shared" si="112"/>
        <v>4.233766208099075</v>
      </c>
      <c r="U119" s="4">
        <f t="shared" si="112"/>
        <v>4.692573681170253</v>
      </c>
      <c r="V119" s="4">
        <f t="shared" si="112"/>
        <v>5.0530460020045345</v>
      </c>
      <c r="W119" s="14">
        <f t="shared" si="112"/>
        <v>6.0141202024950138</v>
      </c>
      <c r="X119" s="4">
        <f t="shared" si="112"/>
        <v>5.6876455888194446</v>
      </c>
      <c r="Y119" s="4">
        <f t="shared" si="112"/>
        <v>4.6093537210832185</v>
      </c>
      <c r="Z119" s="4">
        <f t="shared" si="112"/>
        <v>3.798273824293418</v>
      </c>
      <c r="AA119" s="4">
        <f t="shared" si="112"/>
        <v>3.2364172151910457</v>
      </c>
      <c r="AB119" s="4">
        <f t="shared" si="112"/>
        <v>2.9333600302096028</v>
      </c>
      <c r="AC119" s="4">
        <f t="shared" si="112"/>
        <v>2.8886793136830664</v>
      </c>
      <c r="AD119" s="4">
        <f t="shared" si="112"/>
        <v>3.0905312631459831</v>
      </c>
      <c r="AE119" s="4">
        <f t="shared" si="112"/>
        <v>7.0179212263376565</v>
      </c>
      <c r="AF119" s="4">
        <f t="shared" si="112"/>
        <v>14.491000083636061</v>
      </c>
      <c r="AG119" s="4">
        <f t="shared" si="112"/>
        <v>18.186912472835232</v>
      </c>
      <c r="AH119" s="14">
        <f t="shared" si="112"/>
        <v>20.136868092000665</v>
      </c>
    </row>
    <row r="120" spans="1:34" x14ac:dyDescent="0.55000000000000004">
      <c r="A120" s="9">
        <f t="shared" ref="A120:A123" si="113">A119</f>
        <v>7.5419</v>
      </c>
      <c r="B120" t="s">
        <v>6</v>
      </c>
      <c r="C120" s="23">
        <f>(1+SQRT(SUMSQ((C116-$D$2),C117)/(SUMSQ((C116+$D$2),C117))))/(1-SQRT(SUMSQ((C116-$D$2),C117)/(SUMSQ((C116+$D$2),C117))))</f>
        <v>12.60600064948685</v>
      </c>
      <c r="D120" s="4">
        <f t="shared" ref="D120:AH120" si="114">(1+SQRT(SUMSQ((D116-$D$2),D117)/(SUMSQ((D116+$D$2),D117))))/(1-SQRT(SUMSQ((D116-$D$2),D117)/(SUMSQ((D116+$D$2),D117))))</f>
        <v>13.483345089429319</v>
      </c>
      <c r="E120" s="4">
        <f t="shared" si="114"/>
        <v>16.052400672624366</v>
      </c>
      <c r="F120" s="4">
        <f t="shared" si="114"/>
        <v>20.122776789047951</v>
      </c>
      <c r="G120" s="4">
        <f t="shared" si="114"/>
        <v>25.584517373380024</v>
      </c>
      <c r="H120" s="14">
        <f t="shared" si="114"/>
        <v>32.201138336667974</v>
      </c>
      <c r="I120" s="4">
        <f t="shared" si="114"/>
        <v>4.9543613500824231</v>
      </c>
      <c r="J120" s="4">
        <f t="shared" si="114"/>
        <v>3.9999893777605853</v>
      </c>
      <c r="K120" s="4">
        <f t="shared" si="114"/>
        <v>3.5725926846037175</v>
      </c>
      <c r="L120" s="4">
        <f t="shared" si="114"/>
        <v>3.6519351650030347</v>
      </c>
      <c r="M120" s="4">
        <f t="shared" si="114"/>
        <v>4.2175817087192602</v>
      </c>
      <c r="N120" s="4">
        <f t="shared" si="114"/>
        <v>4.6627518669358636</v>
      </c>
      <c r="O120" s="14">
        <f t="shared" si="114"/>
        <v>5.8761481298731839</v>
      </c>
      <c r="P120" s="4">
        <f t="shared" si="114"/>
        <v>3.4732055741828813</v>
      </c>
      <c r="Q120" s="4">
        <f t="shared" si="114"/>
        <v>2.8045409807981629</v>
      </c>
      <c r="R120" s="4">
        <f t="shared" si="114"/>
        <v>2.3522633229056176</v>
      </c>
      <c r="S120" s="4">
        <f t="shared" si="114"/>
        <v>2.1175012117013541</v>
      </c>
      <c r="T120" s="4">
        <f t="shared" si="114"/>
        <v>2.1209677141838124</v>
      </c>
      <c r="U120" s="4">
        <f t="shared" si="114"/>
        <v>2.3490953240758596</v>
      </c>
      <c r="V120" s="4">
        <f t="shared" si="114"/>
        <v>2.5359975140611017</v>
      </c>
      <c r="W120" s="14">
        <f t="shared" si="114"/>
        <v>3.0325426374602071</v>
      </c>
      <c r="X120" s="4">
        <f t="shared" si="114"/>
        <v>3.3476856748075456</v>
      </c>
      <c r="Y120" s="4">
        <f t="shared" si="114"/>
        <v>2.7223379796785481</v>
      </c>
      <c r="Z120" s="4">
        <f t="shared" si="114"/>
        <v>2.2184931863924753</v>
      </c>
      <c r="AA120" s="4">
        <f t="shared" si="114"/>
        <v>1.8250832551822889</v>
      </c>
      <c r="AB120" s="4">
        <f t="shared" si="114"/>
        <v>1.5575913347837951</v>
      </c>
      <c r="AC120" s="4">
        <f t="shared" si="114"/>
        <v>1.4556957053203305</v>
      </c>
      <c r="AD120" s="4">
        <f t="shared" si="114"/>
        <v>1.5507460302105651</v>
      </c>
      <c r="AE120" s="4">
        <f t="shared" si="114"/>
        <v>3.6234762719645235</v>
      </c>
      <c r="AF120" s="4">
        <f t="shared" si="114"/>
        <v>7.3261410552994315</v>
      </c>
      <c r="AG120" s="4">
        <f t="shared" si="114"/>
        <v>9.150863442119233</v>
      </c>
      <c r="AH120" s="14">
        <f t="shared" si="114"/>
        <v>10.114618858333046</v>
      </c>
    </row>
    <row r="121" spans="1:34" x14ac:dyDescent="0.55000000000000004">
      <c r="A121" s="9">
        <f t="shared" si="113"/>
        <v>7.5419</v>
      </c>
      <c r="B121" t="s">
        <v>7</v>
      </c>
      <c r="C121" s="23">
        <f>(1+SQRT(SUMSQ((C116-$E$2),C117)/(SUMSQ((C116+$E$2),C117))))/(1-SQRT(SUMSQ((C116-$E$2),C117)/(SUMSQ((C116+$E$2),C117))))</f>
        <v>8.4316618446007467</v>
      </c>
      <c r="D121" s="4">
        <f t="shared" ref="D121:AH121" si="115">(1+SQRT(SUMSQ((D116-$E$2),D117)/(SUMSQ((D116+$E$2),D117))))/(1-SQRT(SUMSQ((D116-$E$2),D117)/(SUMSQ((D116+$E$2),D117))))</f>
        <v>8.9998742994056062</v>
      </c>
      <c r="E121" s="4">
        <f t="shared" si="115"/>
        <v>10.706470043008482</v>
      </c>
      <c r="F121" s="4">
        <f t="shared" si="115"/>
        <v>13.418535735905674</v>
      </c>
      <c r="G121" s="4">
        <f t="shared" si="115"/>
        <v>17.0603398723457</v>
      </c>
      <c r="H121" s="14">
        <f t="shared" si="115"/>
        <v>21.47387500439115</v>
      </c>
      <c r="I121" s="4">
        <f t="shared" si="115"/>
        <v>3.5067897614351273</v>
      </c>
      <c r="J121" s="4">
        <f t="shared" si="115"/>
        <v>2.7853517426406382</v>
      </c>
      <c r="K121" s="4">
        <f t="shared" si="115"/>
        <v>2.427130382367388</v>
      </c>
      <c r="L121" s="4">
        <f t="shared" si="115"/>
        <v>2.4405517736874138</v>
      </c>
      <c r="M121" s="4">
        <f t="shared" si="115"/>
        <v>2.812428725788616</v>
      </c>
      <c r="N121" s="4">
        <f t="shared" si="115"/>
        <v>3.1122371781324754</v>
      </c>
      <c r="O121" s="14">
        <f t="shared" si="115"/>
        <v>3.928024086797623</v>
      </c>
      <c r="P121" s="4">
        <f t="shared" si="115"/>
        <v>2.7114751927180625</v>
      </c>
      <c r="Q121" s="4">
        <f t="shared" si="115"/>
        <v>2.1736605223813981</v>
      </c>
      <c r="R121" s="4">
        <f t="shared" si="115"/>
        <v>1.7675666391316807</v>
      </c>
      <c r="S121" s="4">
        <f t="shared" si="115"/>
        <v>1.4971394839733689</v>
      </c>
      <c r="T121" s="4">
        <f t="shared" si="115"/>
        <v>1.4225017220388601</v>
      </c>
      <c r="U121" s="4">
        <f t="shared" si="115"/>
        <v>1.5710823714280184</v>
      </c>
      <c r="V121" s="4">
        <f t="shared" si="115"/>
        <v>1.7061496711615767</v>
      </c>
      <c r="W121" s="14">
        <f t="shared" si="115"/>
        <v>2.0579457651013695</v>
      </c>
      <c r="X121" s="4">
        <f t="shared" si="115"/>
        <v>2.8774811299765912</v>
      </c>
      <c r="Y121" s="4">
        <f t="shared" si="115"/>
        <v>2.3937026570935283</v>
      </c>
      <c r="Z121" s="4">
        <f t="shared" si="115"/>
        <v>1.9851834040970302</v>
      </c>
      <c r="AA121" s="4">
        <f t="shared" si="115"/>
        <v>1.6388049273445238</v>
      </c>
      <c r="AB121" s="4">
        <f t="shared" si="115"/>
        <v>1.3514102711834026</v>
      </c>
      <c r="AC121" s="4">
        <f t="shared" si="115"/>
        <v>1.115792308634292</v>
      </c>
      <c r="AD121" s="4">
        <f t="shared" si="115"/>
        <v>1.0843476623884059</v>
      </c>
      <c r="AE121" s="4">
        <f t="shared" si="115"/>
        <v>2.5644011553492603</v>
      </c>
      <c r="AF121" s="4">
        <f t="shared" si="115"/>
        <v>4.9770991803784375</v>
      </c>
      <c r="AG121" s="4">
        <f t="shared" si="115"/>
        <v>6.1659065838455467</v>
      </c>
      <c r="AH121" s="14">
        <f t="shared" si="115"/>
        <v>6.7954118056416037</v>
      </c>
    </row>
    <row r="122" spans="1:34" x14ac:dyDescent="0.55000000000000004">
      <c r="A122" s="9">
        <f t="shared" si="113"/>
        <v>7.5419</v>
      </c>
      <c r="B122" t="s">
        <v>8</v>
      </c>
      <c r="C122" s="23">
        <f>(1+SQRT(SUMSQ((C116-$F$2),C117)/(SUMSQ((C116+$F$2),C117))))/(1-SQRT(SUMSQ((C116-$F$2),C117)/(SUMSQ((C116+$F$2),C117))))</f>
        <v>6.35334541024727</v>
      </c>
      <c r="D122" s="4">
        <f t="shared" ref="D122:AH122" si="116">(1+SQRT(SUMSQ((D116-$F$2),D117)/(SUMSQ((D116+$F$2),D117))))/(1-SQRT(SUMSQ((D116-$F$2),D117)/(SUMSQ((D116+$F$2),D117))))</f>
        <v>6.7616256406057875</v>
      </c>
      <c r="E122" s="4">
        <f t="shared" si="116"/>
        <v>8.0350259560070292</v>
      </c>
      <c r="F122" s="4">
        <f t="shared" si="116"/>
        <v>10.067446874190754</v>
      </c>
      <c r="G122" s="4">
        <f t="shared" si="116"/>
        <v>12.799468932992689</v>
      </c>
      <c r="H122" s="14">
        <f t="shared" si="116"/>
        <v>16.11219781573476</v>
      </c>
      <c r="I122" s="4">
        <f t="shared" si="116"/>
        <v>2.8674238437269506</v>
      </c>
      <c r="J122" s="4">
        <f t="shared" si="116"/>
        <v>2.2380631385037506</v>
      </c>
      <c r="K122" s="4">
        <f t="shared" si="116"/>
        <v>1.882488437786658</v>
      </c>
      <c r="L122" s="4">
        <f t="shared" si="116"/>
        <v>1.8386076995031426</v>
      </c>
      <c r="M122" s="4">
        <f t="shared" si="116"/>
        <v>2.1102259344449084</v>
      </c>
      <c r="N122" s="4">
        <f t="shared" si="116"/>
        <v>2.3387597051007525</v>
      </c>
      <c r="O122" s="14">
        <f t="shared" si="116"/>
        <v>2.9582183659020949</v>
      </c>
      <c r="P122" s="4">
        <f t="shared" si="116"/>
        <v>2.5139302967548751</v>
      </c>
      <c r="Q122" s="4">
        <f t="shared" si="116"/>
        <v>2.0369910628046584</v>
      </c>
      <c r="R122" s="4">
        <f t="shared" si="116"/>
        <v>1.6495865407180192</v>
      </c>
      <c r="S122" s="4">
        <f t="shared" si="116"/>
        <v>1.3355715998539925</v>
      </c>
      <c r="T122" s="4">
        <f t="shared" si="116"/>
        <v>1.1113891595886745</v>
      </c>
      <c r="U122" s="4">
        <f t="shared" si="116"/>
        <v>1.1932637430821649</v>
      </c>
      <c r="V122" s="4">
        <f t="shared" si="116"/>
        <v>1.3135666635123402</v>
      </c>
      <c r="W122" s="14">
        <f t="shared" si="116"/>
        <v>1.6005770952570566</v>
      </c>
      <c r="X122" s="4">
        <f t="shared" si="116"/>
        <v>2.9087422919169068</v>
      </c>
      <c r="Y122" s="4">
        <f t="shared" si="116"/>
        <v>2.497463045751187</v>
      </c>
      <c r="Z122" s="4">
        <f t="shared" si="116"/>
        <v>2.1454755081885053</v>
      </c>
      <c r="AA122" s="4">
        <f t="shared" si="116"/>
        <v>1.8451449598472569</v>
      </c>
      <c r="AB122" s="4">
        <f t="shared" si="116"/>
        <v>1.5995972803816079</v>
      </c>
      <c r="AC122" s="4">
        <f t="shared" si="116"/>
        <v>1.4151180586591918</v>
      </c>
      <c r="AD122" s="4">
        <f t="shared" si="116"/>
        <v>1.313660388447534</v>
      </c>
      <c r="AE122" s="4">
        <f t="shared" si="116"/>
        <v>2.1155267980326098</v>
      </c>
      <c r="AF122" s="4">
        <f t="shared" si="116"/>
        <v>3.835892449895355</v>
      </c>
      <c r="AG122" s="4">
        <f t="shared" si="116"/>
        <v>4.6954894587937597</v>
      </c>
      <c r="AH122" s="14">
        <f t="shared" si="116"/>
        <v>5.1531290465730173</v>
      </c>
    </row>
    <row r="123" spans="1:34" x14ac:dyDescent="0.55000000000000004">
      <c r="A123" s="9">
        <f t="shared" si="113"/>
        <v>7.5419</v>
      </c>
      <c r="B123" t="s">
        <v>9</v>
      </c>
      <c r="C123" s="24">
        <f>(1+SQRT(SUMSQ((C116-$G$2),C117)/(SUMSQ((C116+$G$2),C117))))/(1-SQRT(SUMSQ((C116-$G$2),C117)/(SUMSQ((C116+$G$2),C117))))</f>
        <v>4.2943873688046512</v>
      </c>
      <c r="D123" s="25">
        <f t="shared" ref="D123:AH123" si="117">(1+SQRT(SUMSQ((D116-$G$2),D117)/(SUMSQ((D116+$G$2),D117))))/(1-SQRT(SUMSQ((D116-$G$2),D117)/(SUMSQ((D116+$G$2),D117))))</f>
        <v>4.5309340447301985</v>
      </c>
      <c r="E123" s="25">
        <f t="shared" si="117"/>
        <v>5.3668042307934352</v>
      </c>
      <c r="F123" s="25">
        <f t="shared" si="117"/>
        <v>6.7184985747451877</v>
      </c>
      <c r="G123" s="25">
        <f t="shared" si="117"/>
        <v>8.5410897244909538</v>
      </c>
      <c r="H123" s="26">
        <f t="shared" si="117"/>
        <v>10.754486195382484</v>
      </c>
      <c r="I123" s="25">
        <f t="shared" si="117"/>
        <v>2.4438927995449848</v>
      </c>
      <c r="J123" s="25">
        <f t="shared" si="117"/>
        <v>1.8801339787800881</v>
      </c>
      <c r="K123" s="25">
        <f t="shared" si="117"/>
        <v>1.4708779183141254</v>
      </c>
      <c r="L123" s="25">
        <f t="shared" si="117"/>
        <v>1.2624804380354671</v>
      </c>
      <c r="M123" s="25">
        <f t="shared" si="117"/>
        <v>1.4098525925854661</v>
      </c>
      <c r="N123" s="25">
        <f t="shared" si="117"/>
        <v>1.5723937245777773</v>
      </c>
      <c r="O123" s="26">
        <f t="shared" si="117"/>
        <v>2.0012614475427819</v>
      </c>
      <c r="P123" s="25">
        <f t="shared" si="117"/>
        <v>2.7190976748430069</v>
      </c>
      <c r="Q123" s="25">
        <f t="shared" si="117"/>
        <v>2.3038359753556366</v>
      </c>
      <c r="R123" s="25">
        <f t="shared" si="117"/>
        <v>1.9560945983875573</v>
      </c>
      <c r="S123" s="25">
        <f t="shared" si="117"/>
        <v>1.6667109651098202</v>
      </c>
      <c r="T123" s="25">
        <f t="shared" si="117"/>
        <v>1.4413660207534074</v>
      </c>
      <c r="U123" s="25">
        <f t="shared" si="117"/>
        <v>1.3010303806229457</v>
      </c>
      <c r="V123" s="25">
        <f t="shared" si="117"/>
        <v>1.2785131514504799</v>
      </c>
      <c r="W123" s="26">
        <f t="shared" si="117"/>
        <v>1.3444241699972035</v>
      </c>
      <c r="X123" s="25">
        <f t="shared" si="117"/>
        <v>3.4681675571489667</v>
      </c>
      <c r="Y123" s="25">
        <f t="shared" si="117"/>
        <v>3.1141722054252754</v>
      </c>
      <c r="Z123" s="25">
        <f t="shared" si="117"/>
        <v>2.8031360909900185</v>
      </c>
      <c r="AA123" s="25">
        <f t="shared" si="117"/>
        <v>2.5301837223818264</v>
      </c>
      <c r="AB123" s="25">
        <f t="shared" si="117"/>
        <v>2.2979429428338554</v>
      </c>
      <c r="AC123" s="25">
        <f t="shared" si="117"/>
        <v>2.1070900285034542</v>
      </c>
      <c r="AD123" s="25">
        <f t="shared" si="117"/>
        <v>1.9582649207988687</v>
      </c>
      <c r="AE123" s="25">
        <f t="shared" si="117"/>
        <v>1.9118733687448803</v>
      </c>
      <c r="AF123" s="25">
        <f t="shared" si="117"/>
        <v>2.7767839028622237</v>
      </c>
      <c r="AG123" s="25">
        <f t="shared" si="117"/>
        <v>3.2764154064224016</v>
      </c>
      <c r="AH123" s="26">
        <f t="shared" si="117"/>
        <v>3.5502817813325129</v>
      </c>
    </row>
    <row r="124" spans="1:34" x14ac:dyDescent="0.55000000000000004">
      <c r="A124" s="8">
        <v>15</v>
      </c>
      <c r="B124" s="5" t="s">
        <v>2</v>
      </c>
      <c r="C124" s="2">
        <v>816.52840000000003</v>
      </c>
      <c r="D124">
        <v>1042.0640000000001</v>
      </c>
      <c r="E124">
        <v>1329.7950000000001</v>
      </c>
      <c r="F124">
        <v>1693.951</v>
      </c>
      <c r="G124">
        <v>2113.1669999999999</v>
      </c>
      <c r="H124" s="1">
        <v>2483.3879999999999</v>
      </c>
      <c r="I124">
        <v>215.352</v>
      </c>
      <c r="J124">
        <v>243.4391</v>
      </c>
      <c r="K124">
        <v>277.14339999999999</v>
      </c>
      <c r="L124">
        <v>318.75540000000001</v>
      </c>
      <c r="M124">
        <v>370.74810000000002</v>
      </c>
      <c r="N124">
        <v>401.20800000000003</v>
      </c>
      <c r="O124" s="1">
        <v>475.2783</v>
      </c>
      <c r="P124">
        <v>134.9598</v>
      </c>
      <c r="Q124">
        <v>145.9907</v>
      </c>
      <c r="R124">
        <v>158.45949999999999</v>
      </c>
      <c r="S124">
        <v>172.82169999999999</v>
      </c>
      <c r="T124">
        <v>189.3785</v>
      </c>
      <c r="U124">
        <v>208.54470000000001</v>
      </c>
      <c r="V124">
        <v>219.28569999999999</v>
      </c>
      <c r="W124" s="1">
        <v>243.40469999999999</v>
      </c>
      <c r="X124">
        <v>99.885180000000005</v>
      </c>
      <c r="Y124">
        <v>104.92749999999999</v>
      </c>
      <c r="Z124">
        <v>110.5453</v>
      </c>
      <c r="AA124">
        <v>116.8704</v>
      </c>
      <c r="AB124">
        <v>123.9487</v>
      </c>
      <c r="AC124">
        <v>131.87549999999999</v>
      </c>
      <c r="AD124">
        <v>140.79750000000001</v>
      </c>
      <c r="AE124">
        <v>206.667</v>
      </c>
      <c r="AF124">
        <v>340.5376</v>
      </c>
      <c r="AG124">
        <v>433.81279999999998</v>
      </c>
      <c r="AH124" s="1">
        <v>494.59789999999998</v>
      </c>
    </row>
    <row r="125" spans="1:34" x14ac:dyDescent="0.55000000000000004">
      <c r="A125" s="9">
        <f>A124</f>
        <v>15</v>
      </c>
      <c r="B125" t="s">
        <v>3</v>
      </c>
      <c r="C125" s="2">
        <v>-484.9128</v>
      </c>
      <c r="D125">
        <v>-383.22320000000002</v>
      </c>
      <c r="E125">
        <v>-324.41210000000001</v>
      </c>
      <c r="F125">
        <v>-349.42520000000002</v>
      </c>
      <c r="G125">
        <v>-527.45540000000005</v>
      </c>
      <c r="H125" s="1">
        <v>-920.42110000000002</v>
      </c>
      <c r="I125">
        <v>-209.68889999999999</v>
      </c>
      <c r="J125">
        <v>-156.1996</v>
      </c>
      <c r="K125">
        <v>-99.132180000000005</v>
      </c>
      <c r="L125">
        <v>-36.734990000000003</v>
      </c>
      <c r="M125">
        <v>31.44258</v>
      </c>
      <c r="N125">
        <v>67.221919999999997</v>
      </c>
      <c r="O125" s="1">
        <v>144.18289999999999</v>
      </c>
      <c r="P125">
        <v>-138.4915</v>
      </c>
      <c r="Q125">
        <v>-109.3626</v>
      </c>
      <c r="R125">
        <v>-79.214519999999993</v>
      </c>
      <c r="S125">
        <v>-47.231400000000001</v>
      </c>
      <c r="T125">
        <v>-13.500400000000001</v>
      </c>
      <c r="U125">
        <v>22.11225</v>
      </c>
      <c r="V125">
        <v>40.762949999999996</v>
      </c>
      <c r="W125" s="1">
        <v>79.649559999999994</v>
      </c>
      <c r="X125">
        <v>-121.8981</v>
      </c>
      <c r="Y125">
        <v>-100.8493</v>
      </c>
      <c r="Z125">
        <v>-79.462410000000006</v>
      </c>
      <c r="AA125">
        <v>-57.293550000000003</v>
      </c>
      <c r="AB125">
        <v>-34.483530000000002</v>
      </c>
      <c r="AC125">
        <v>-10.98607</v>
      </c>
      <c r="AD125">
        <v>13.396520000000001</v>
      </c>
      <c r="AE125">
        <v>152</v>
      </c>
      <c r="AF125">
        <v>329.53480000000002</v>
      </c>
      <c r="AG125">
        <v>413.41730000000001</v>
      </c>
      <c r="AH125" s="1">
        <v>456.80759999999998</v>
      </c>
    </row>
    <row r="126" spans="1:34" x14ac:dyDescent="0.55000000000000004">
      <c r="A126" s="36">
        <f>A125/180</f>
        <v>8.3333333333333329E-2</v>
      </c>
      <c r="B126" t="s">
        <v>4</v>
      </c>
      <c r="C126" s="20">
        <f t="shared" ref="C126" si="118">SQRT(SUMSQ(C124,C125))</f>
        <v>949.66259882676229</v>
      </c>
      <c r="D126" s="21">
        <f t="shared" ref="D126:AH126" si="119">SQRT(SUMSQ(D124,D125))</f>
        <v>1110.2960871381292</v>
      </c>
      <c r="E126" s="21">
        <f t="shared" si="119"/>
        <v>1368.7943427160305</v>
      </c>
      <c r="F126" s="21">
        <f t="shared" si="119"/>
        <v>1729.6149747258899</v>
      </c>
      <c r="G126" s="21">
        <f t="shared" si="119"/>
        <v>2177.9999928554089</v>
      </c>
      <c r="H126" s="22">
        <f t="shared" si="119"/>
        <v>2648.4695504893407</v>
      </c>
      <c r="I126" s="21">
        <f t="shared" si="119"/>
        <v>300.57597822715309</v>
      </c>
      <c r="J126" s="21">
        <f t="shared" si="119"/>
        <v>289.24195831339892</v>
      </c>
      <c r="K126" s="21">
        <f t="shared" si="119"/>
        <v>294.33935053796733</v>
      </c>
      <c r="L126" s="21">
        <f t="shared" si="119"/>
        <v>320.8651812201818</v>
      </c>
      <c r="M126" s="21">
        <f t="shared" si="119"/>
        <v>372.07900974210628</v>
      </c>
      <c r="N126" s="21">
        <f t="shared" si="119"/>
        <v>406.80049876135405</v>
      </c>
      <c r="O126" s="22">
        <f t="shared" si="119"/>
        <v>496.66706263179964</v>
      </c>
      <c r="P126" s="21">
        <f t="shared" si="119"/>
        <v>193.37539447481419</v>
      </c>
      <c r="Q126" s="21">
        <f t="shared" si="119"/>
        <v>182.41014984164121</v>
      </c>
      <c r="R126" s="21">
        <f t="shared" si="119"/>
        <v>177.15629630097936</v>
      </c>
      <c r="S126" s="21">
        <f t="shared" si="119"/>
        <v>179.15955217863768</v>
      </c>
      <c r="T126" s="21">
        <f t="shared" si="119"/>
        <v>189.85909791845637</v>
      </c>
      <c r="U126" s="21">
        <f t="shared" si="119"/>
        <v>209.71371795414936</v>
      </c>
      <c r="V126" s="21">
        <f t="shared" si="119"/>
        <v>223.0422298964761</v>
      </c>
      <c r="W126" s="22">
        <f t="shared" si="119"/>
        <v>256.10525256285473</v>
      </c>
      <c r="X126" s="21">
        <f t="shared" si="119"/>
        <v>157.59503788902239</v>
      </c>
      <c r="Y126" s="21">
        <f t="shared" si="119"/>
        <v>145.53474350387953</v>
      </c>
      <c r="Z126" s="21">
        <f t="shared" si="119"/>
        <v>136.1416099328126</v>
      </c>
      <c r="AA126" s="21">
        <f t="shared" si="119"/>
        <v>130.15852360780104</v>
      </c>
      <c r="AB126" s="21">
        <f t="shared" si="119"/>
        <v>128.65610779496984</v>
      </c>
      <c r="AC126" s="21">
        <f t="shared" si="119"/>
        <v>132.33231364370116</v>
      </c>
      <c r="AD126" s="21">
        <f t="shared" si="119"/>
        <v>141.43338627905507</v>
      </c>
      <c r="AE126" s="21">
        <f t="shared" si="119"/>
        <v>256.54482822501024</v>
      </c>
      <c r="AF126" s="21">
        <f t="shared" si="119"/>
        <v>473.87660991528162</v>
      </c>
      <c r="AG126" s="21">
        <f t="shared" si="119"/>
        <v>599.25571284980674</v>
      </c>
      <c r="AH126" s="22">
        <f t="shared" si="119"/>
        <v>673.27577269806022</v>
      </c>
    </row>
    <row r="127" spans="1:34" x14ac:dyDescent="0.55000000000000004">
      <c r="A127" s="9">
        <v>8.1005599999999998</v>
      </c>
      <c r="B127" t="s">
        <v>5</v>
      </c>
      <c r="C127" s="23">
        <f>(1+SQRT(SUMSQ((C124-$C$2),C125)/(SUMSQ((C124+$C$2),C125))))/(1-SQRT(SUMSQ((C124-$C$2),C125)/(SUMSQ((C124+$C$2),C125))))</f>
        <v>22.106082546354184</v>
      </c>
      <c r="D127" s="4">
        <f t="shared" ref="D127:AH127" si="120">(1+SQRT(SUMSQ((D124-$C$2),D125)/(SUMSQ((D124+$C$2),D125))))/(1-SQRT(SUMSQ((D124-$C$2),D125)/(SUMSQ((D124+$C$2),D125))))</f>
        <v>23.665643612688545</v>
      </c>
      <c r="E127" s="4">
        <f t="shared" si="120"/>
        <v>28.180863351161776</v>
      </c>
      <c r="F127" s="4">
        <f t="shared" si="120"/>
        <v>35.32180184366895</v>
      </c>
      <c r="G127" s="4">
        <f t="shared" si="120"/>
        <v>44.897830247267557</v>
      </c>
      <c r="H127" s="14">
        <f t="shared" si="120"/>
        <v>56.492928179290395</v>
      </c>
      <c r="I127" s="4">
        <f t="shared" si="120"/>
        <v>8.5051364512635743</v>
      </c>
      <c r="J127" s="4">
        <f t="shared" si="120"/>
        <v>6.934434005904758</v>
      </c>
      <c r="K127" s="4">
        <f t="shared" si="120"/>
        <v>6.2730450092745693</v>
      </c>
      <c r="L127" s="4">
        <f t="shared" si="120"/>
        <v>6.4618850165209736</v>
      </c>
      <c r="M127" s="4">
        <f t="shared" si="120"/>
        <v>7.4692745916060144</v>
      </c>
      <c r="N127" s="4">
        <f t="shared" si="120"/>
        <v>8.2528727523892673</v>
      </c>
      <c r="O127" s="14">
        <f t="shared" si="120"/>
        <v>10.389316303290014</v>
      </c>
      <c r="P127" s="4">
        <f t="shared" si="120"/>
        <v>5.7377033165254039</v>
      </c>
      <c r="Q127" s="4">
        <f t="shared" si="120"/>
        <v>4.6874509595502927</v>
      </c>
      <c r="R127" s="4">
        <f t="shared" si="120"/>
        <v>4.0284889355655604</v>
      </c>
      <c r="S127" s="4">
        <f t="shared" si="120"/>
        <v>3.7362651852746027</v>
      </c>
      <c r="T127" s="4">
        <f t="shared" si="120"/>
        <v>3.8082521801859621</v>
      </c>
      <c r="U127" s="4">
        <f t="shared" si="120"/>
        <v>4.2206099527209844</v>
      </c>
      <c r="V127" s="4">
        <f t="shared" si="120"/>
        <v>4.5452661660556126</v>
      </c>
      <c r="W127" s="14">
        <f t="shared" si="120"/>
        <v>5.4099445067430469</v>
      </c>
      <c r="X127" s="4">
        <f t="shared" si="120"/>
        <v>5.2842834782817629</v>
      </c>
      <c r="Y127" s="4">
        <f t="shared" si="120"/>
        <v>4.2800177451101593</v>
      </c>
      <c r="Z127" s="4">
        <f t="shared" si="120"/>
        <v>3.5216372356925469</v>
      </c>
      <c r="AA127" s="4">
        <f t="shared" si="120"/>
        <v>2.9928440269408583</v>
      </c>
      <c r="AB127" s="4">
        <f t="shared" si="120"/>
        <v>2.7044820622906141</v>
      </c>
      <c r="AC127" s="4">
        <f t="shared" si="120"/>
        <v>2.658858415596824</v>
      </c>
      <c r="AD127" s="4">
        <f t="shared" si="120"/>
        <v>2.8450787049177824</v>
      </c>
      <c r="AE127" s="4">
        <f t="shared" si="120"/>
        <v>6.4562538743388744</v>
      </c>
      <c r="AF127" s="4">
        <f t="shared" si="120"/>
        <v>13.259913419785361</v>
      </c>
      <c r="AG127" s="4">
        <f t="shared" si="120"/>
        <v>16.610925438370526</v>
      </c>
      <c r="AH127" s="14">
        <f t="shared" si="120"/>
        <v>18.376727762546405</v>
      </c>
    </row>
    <row r="128" spans="1:34" x14ac:dyDescent="0.55000000000000004">
      <c r="A128" s="9">
        <f t="shared" ref="A128:A131" si="121">A127</f>
        <v>8.1005599999999998</v>
      </c>
      <c r="B128" t="s">
        <v>6</v>
      </c>
      <c r="C128" s="23">
        <f>(1+SQRT(SUMSQ((C124-$D$2),C125)/(SUMSQ((C124+$D$2),C125))))/(1-SQRT(SUMSQ((C124-$D$2),C125)/(SUMSQ((C124+$D$2),C125))))</f>
        <v>11.077236545182654</v>
      </c>
      <c r="D128" s="4">
        <f t="shared" ref="D128:AH128" si="122">(1+SQRT(SUMSQ((D124-$D$2),D125)/(SUMSQ((D124+$D$2),D125))))/(1-SQRT(SUMSQ((D124-$D$2),D125)/(SUMSQ((D124+$D$2),D125))))</f>
        <v>11.841473074260429</v>
      </c>
      <c r="E128" s="4">
        <f t="shared" si="122"/>
        <v>14.093619790488495</v>
      </c>
      <c r="F128" s="4">
        <f t="shared" si="122"/>
        <v>17.662715236931657</v>
      </c>
      <c r="G128" s="4">
        <f t="shared" si="122"/>
        <v>22.451001829492096</v>
      </c>
      <c r="H128" s="14">
        <f t="shared" si="122"/>
        <v>28.250117349375973</v>
      </c>
      <c r="I128" s="4">
        <f t="shared" si="122"/>
        <v>4.434098255471862</v>
      </c>
      <c r="J128" s="4">
        <f t="shared" si="122"/>
        <v>3.5670635728495728</v>
      </c>
      <c r="K128" s="4">
        <f t="shared" si="122"/>
        <v>3.171542666855403</v>
      </c>
      <c r="L128" s="4">
        <f t="shared" si="122"/>
        <v>3.234436585150632</v>
      </c>
      <c r="M128" s="4">
        <f t="shared" si="122"/>
        <v>3.7362218263548068</v>
      </c>
      <c r="N128" s="4">
        <f t="shared" si="122"/>
        <v>4.1319397113393039</v>
      </c>
      <c r="O128" s="14">
        <f t="shared" si="122"/>
        <v>5.2085964959532838</v>
      </c>
      <c r="P128" s="4">
        <f t="shared" si="122"/>
        <v>3.1991306567920539</v>
      </c>
      <c r="Q128" s="4">
        <f t="shared" si="122"/>
        <v>2.5759127027639184</v>
      </c>
      <c r="R128" s="4">
        <f t="shared" si="122"/>
        <v>2.1455967386324768</v>
      </c>
      <c r="S128" s="4">
        <f t="shared" si="122"/>
        <v>1.9132616977083092</v>
      </c>
      <c r="T128" s="4">
        <f t="shared" si="122"/>
        <v>1.9070942739109082</v>
      </c>
      <c r="U128" s="4">
        <f t="shared" si="122"/>
        <v>2.1157638556259175</v>
      </c>
      <c r="V128" s="4">
        <f t="shared" si="122"/>
        <v>2.28749844022283</v>
      </c>
      <c r="W128" s="14">
        <f t="shared" si="122"/>
        <v>2.7406459689476192</v>
      </c>
      <c r="X128" s="4">
        <f t="shared" si="122"/>
        <v>3.1724059123464952</v>
      </c>
      <c r="Y128" s="4">
        <f t="shared" si="122"/>
        <v>2.5847211388044817</v>
      </c>
      <c r="Z128" s="4">
        <f t="shared" si="122"/>
        <v>2.1065410884115208</v>
      </c>
      <c r="AA128" s="4">
        <f t="shared" si="122"/>
        <v>1.7257732836745121</v>
      </c>
      <c r="AB128" s="4">
        <f t="shared" si="122"/>
        <v>1.4548543032796417</v>
      </c>
      <c r="AC128" s="4">
        <f t="shared" si="122"/>
        <v>1.3398406469231219</v>
      </c>
      <c r="AD128" s="4">
        <f t="shared" si="122"/>
        <v>1.4332428765732255</v>
      </c>
      <c r="AE128" s="4">
        <f t="shared" si="122"/>
        <v>3.3719056662847615</v>
      </c>
      <c r="AF128" s="4">
        <f t="shared" si="122"/>
        <v>6.7395259553183298</v>
      </c>
      <c r="AG128" s="4">
        <f t="shared" si="122"/>
        <v>8.3892488384782684</v>
      </c>
      <c r="AH128" s="14">
        <f t="shared" si="122"/>
        <v>9.2592099631466489</v>
      </c>
    </row>
    <row r="129" spans="1:34" x14ac:dyDescent="0.55000000000000004">
      <c r="A129" s="9">
        <f t="shared" si="121"/>
        <v>8.1005599999999998</v>
      </c>
      <c r="B129" t="s">
        <v>7</v>
      </c>
      <c r="C129" s="23">
        <f>(1+SQRT(SUMSQ((C124-$E$2),C125)/(SUMSQ((C124+$E$2),C125))))/(1-SQRT(SUMSQ((C124-$E$2),C125)/(SUMSQ((C124+$E$2),C125))))</f>
        <v>7.4121523623262533</v>
      </c>
      <c r="D129" s="4">
        <f t="shared" ref="D129:AH129" si="123">(1+SQRT(SUMSQ((D124-$E$2),D125)/(SUMSQ((D124+$E$2),D125))))/(1-SQRT(SUMSQ((D124-$E$2),D125)/(SUMSQ((D124+$E$2),D125))))</f>
        <v>7.9040670354962979</v>
      </c>
      <c r="E129" s="4">
        <f t="shared" si="123"/>
        <v>9.3993249367220599</v>
      </c>
      <c r="F129" s="4">
        <f t="shared" si="123"/>
        <v>11.777172411782324</v>
      </c>
      <c r="G129" s="4">
        <f t="shared" si="123"/>
        <v>14.969662354356171</v>
      </c>
      <c r="H129" s="14">
        <f t="shared" si="123"/>
        <v>18.837480942335176</v>
      </c>
      <c r="I129" s="4">
        <f t="shared" si="123"/>
        <v>3.1787941641716255</v>
      </c>
      <c r="J129" s="4">
        <f t="shared" si="123"/>
        <v>2.5086305758231346</v>
      </c>
      <c r="K129" s="4">
        <f t="shared" si="123"/>
        <v>2.1629113150958545</v>
      </c>
      <c r="L129" s="4">
        <f t="shared" si="123"/>
        <v>2.1611158541230902</v>
      </c>
      <c r="M129" s="4">
        <f t="shared" si="123"/>
        <v>2.4928755121138</v>
      </c>
      <c r="N129" s="4">
        <f t="shared" si="123"/>
        <v>2.7615635569442523</v>
      </c>
      <c r="O129" s="14">
        <f t="shared" si="123"/>
        <v>3.4891220116762973</v>
      </c>
      <c r="P129" s="4">
        <f t="shared" si="123"/>
        <v>2.5694184028879592</v>
      </c>
      <c r="Q129" s="4">
        <f t="shared" si="123"/>
        <v>2.0619080030790586</v>
      </c>
      <c r="R129" s="4">
        <f t="shared" si="123"/>
        <v>1.6672005738612732</v>
      </c>
      <c r="S129" s="4">
        <f t="shared" si="123"/>
        <v>1.3831668648514746</v>
      </c>
      <c r="T129" s="4">
        <f t="shared" si="123"/>
        <v>1.2793681873858131</v>
      </c>
      <c r="U129" s="4">
        <f t="shared" si="123"/>
        <v>1.4219287144939294</v>
      </c>
      <c r="V129" s="4">
        <f t="shared" si="123"/>
        <v>1.552222230403199</v>
      </c>
      <c r="W129" s="14">
        <f t="shared" si="123"/>
        <v>1.8811145808958838</v>
      </c>
      <c r="X129" s="4">
        <f t="shared" si="123"/>
        <v>2.8025569819839915</v>
      </c>
      <c r="Y129" s="4">
        <f t="shared" si="123"/>
        <v>2.3496832752468073</v>
      </c>
      <c r="Z129" s="4">
        <f t="shared" si="123"/>
        <v>1.9660365056770124</v>
      </c>
      <c r="AA129" s="4">
        <f t="shared" si="123"/>
        <v>1.6401595358359273</v>
      </c>
      <c r="AB129" s="4">
        <f t="shared" si="123"/>
        <v>1.3711398548743121</v>
      </c>
      <c r="AC129" s="4">
        <f t="shared" si="123"/>
        <v>1.1624722699245595</v>
      </c>
      <c r="AD129" s="4">
        <f t="shared" si="123"/>
        <v>1.1182651726556858</v>
      </c>
      <c r="AE129" s="4">
        <f t="shared" si="123"/>
        <v>2.438844090900353</v>
      </c>
      <c r="AF129" s="4">
        <f t="shared" si="123"/>
        <v>4.6202068092035971</v>
      </c>
      <c r="AG129" s="4">
        <f t="shared" si="123"/>
        <v>5.6886044551535484</v>
      </c>
      <c r="AH129" s="14">
        <f t="shared" si="123"/>
        <v>6.2533805551359087</v>
      </c>
    </row>
    <row r="130" spans="1:34" x14ac:dyDescent="0.55000000000000004">
      <c r="A130" s="9">
        <f t="shared" si="121"/>
        <v>8.1005599999999998</v>
      </c>
      <c r="B130" t="s">
        <v>8</v>
      </c>
      <c r="C130" s="23">
        <f>(1+SQRT(SUMSQ((C124-$F$2),C125)/(SUMSQ((C124+$F$2),C125))))/(1-SQRT(SUMSQ((C124-$F$2),C125)/(SUMSQ((C124+$F$2),C125))))</f>
        <v>5.5885222767278648</v>
      </c>
      <c r="D130" s="4">
        <f t="shared" ref="D130:AH130" si="124">(1+SQRT(SUMSQ((D124-$F$2),D125)/(SUMSQ((D124+$F$2),D125))))/(1-SQRT(SUMSQ((D124-$F$2),D125)/(SUMSQ((D124+$F$2),D125))))</f>
        <v>5.9385138068326881</v>
      </c>
      <c r="E130" s="4">
        <f t="shared" si="124"/>
        <v>7.0533088529731831</v>
      </c>
      <c r="F130" s="4">
        <f t="shared" si="124"/>
        <v>8.8350304123649135</v>
      </c>
      <c r="G130" s="4">
        <f t="shared" si="124"/>
        <v>11.229705611290797</v>
      </c>
      <c r="H130" s="14">
        <f t="shared" si="124"/>
        <v>14.132399679759876</v>
      </c>
      <c r="I130" s="4">
        <f t="shared" si="124"/>
        <v>2.6488189230562589</v>
      </c>
      <c r="J130" s="4">
        <f t="shared" si="124"/>
        <v>2.0527136209632899</v>
      </c>
      <c r="K130" s="4">
        <f t="shared" si="124"/>
        <v>1.6945226890368492</v>
      </c>
      <c r="L130" s="4">
        <f t="shared" si="124"/>
        <v>1.628215770032176</v>
      </c>
      <c r="M130" s="4">
        <f t="shared" si="124"/>
        <v>1.8724691145023389</v>
      </c>
      <c r="N130" s="4">
        <f t="shared" si="124"/>
        <v>2.0801041482510647</v>
      </c>
      <c r="O130" s="14">
        <f t="shared" si="124"/>
        <v>2.636625251973832</v>
      </c>
      <c r="P130" s="4">
        <f t="shared" si="124"/>
        <v>2.4609532577388107</v>
      </c>
      <c r="Q130" s="4">
        <f t="shared" si="124"/>
        <v>2.0126734212922259</v>
      </c>
      <c r="R130" s="4">
        <f t="shared" si="124"/>
        <v>1.6442783591833394</v>
      </c>
      <c r="S130" s="4">
        <f t="shared" si="124"/>
        <v>1.3391927186433159</v>
      </c>
      <c r="T130" s="4">
        <f t="shared" si="124"/>
        <v>1.0922460177116315</v>
      </c>
      <c r="U130" s="4">
        <f t="shared" si="124"/>
        <v>1.1230072643636677</v>
      </c>
      <c r="V130" s="4">
        <f t="shared" si="124"/>
        <v>1.2397600174849952</v>
      </c>
      <c r="W130" s="14">
        <f t="shared" si="124"/>
        <v>1.5042253184900571</v>
      </c>
      <c r="X130" s="4">
        <f t="shared" si="124"/>
        <v>2.900804352875868</v>
      </c>
      <c r="Y130" s="4">
        <f t="shared" si="124"/>
        <v>2.5182646957341142</v>
      </c>
      <c r="Z130" s="4">
        <f t="shared" si="124"/>
        <v>2.1911561948959597</v>
      </c>
      <c r="AA130" s="4">
        <f t="shared" si="124"/>
        <v>1.913475581517263</v>
      </c>
      <c r="AB130" s="4">
        <f t="shared" si="124"/>
        <v>1.6893324695969574</v>
      </c>
      <c r="AC130" s="4">
        <f t="shared" si="124"/>
        <v>1.5246451552257787</v>
      </c>
      <c r="AD130" s="4">
        <f t="shared" si="124"/>
        <v>1.4330073737803446</v>
      </c>
      <c r="AE130" s="4">
        <f t="shared" si="124"/>
        <v>2.0790542955600029</v>
      </c>
      <c r="AF130" s="4">
        <f t="shared" si="124"/>
        <v>3.6072095702397364</v>
      </c>
      <c r="AG130" s="4">
        <f t="shared" si="124"/>
        <v>4.3712270588459869</v>
      </c>
      <c r="AH130" s="14">
        <f t="shared" si="124"/>
        <v>4.7775705256112406</v>
      </c>
    </row>
    <row r="131" spans="1:34" x14ac:dyDescent="0.55000000000000004">
      <c r="A131" s="9">
        <f t="shared" si="121"/>
        <v>8.1005599999999998</v>
      </c>
      <c r="B131" t="s">
        <v>9</v>
      </c>
      <c r="C131" s="24">
        <f>(1+SQRT(SUMSQ((C124-$G$2),C125)/(SUMSQ((C124+$G$2),C125))))/(1-SQRT(SUMSQ((C124-$G$2),C125)/(SUMSQ((C124+$G$2),C125))))</f>
        <v>3.7848807083155767</v>
      </c>
      <c r="D131" s="25">
        <f t="shared" ref="D131:AH131" si="125">(1+SQRT(SUMSQ((D124-$G$2),D125)/(SUMSQ((D124+$G$2),D125))))/(1-SQRT(SUMSQ((D124-$G$2),D125)/(SUMSQ((D124+$G$2),D125))))</f>
        <v>3.979950312736638</v>
      </c>
      <c r="E131" s="25">
        <f t="shared" si="125"/>
        <v>4.7097304117681285</v>
      </c>
      <c r="F131" s="25">
        <f t="shared" si="125"/>
        <v>5.8942087270487811</v>
      </c>
      <c r="G131" s="25">
        <f t="shared" si="125"/>
        <v>7.4912176748112005</v>
      </c>
      <c r="H131" s="26">
        <f t="shared" si="125"/>
        <v>9.4298389812058101</v>
      </c>
      <c r="I131" s="25">
        <f t="shared" si="125"/>
        <v>2.3694519842786659</v>
      </c>
      <c r="J131" s="25">
        <f t="shared" si="125"/>
        <v>1.8320448517727159</v>
      </c>
      <c r="K131" s="25">
        <f t="shared" si="125"/>
        <v>1.4205042984362188</v>
      </c>
      <c r="L131" s="25">
        <f t="shared" si="125"/>
        <v>1.1425716360532854</v>
      </c>
      <c r="M131" s="25">
        <f t="shared" si="125"/>
        <v>1.2606468241057771</v>
      </c>
      <c r="N131" s="25">
        <f t="shared" si="125"/>
        <v>1.4168579273664537</v>
      </c>
      <c r="O131" s="26">
        <f t="shared" si="125"/>
        <v>1.8082492795401304</v>
      </c>
      <c r="P131" s="25">
        <f t="shared" si="125"/>
        <v>2.7877576388946652</v>
      </c>
      <c r="Q131" s="25">
        <f t="shared" si="125"/>
        <v>2.397549346883781</v>
      </c>
      <c r="R131" s="25">
        <f t="shared" si="125"/>
        <v>2.0704351350288177</v>
      </c>
      <c r="S131" s="25">
        <f t="shared" si="125"/>
        <v>1.7991854976457224</v>
      </c>
      <c r="T131" s="25">
        <f t="shared" si="125"/>
        <v>1.5894506767952172</v>
      </c>
      <c r="U131" s="25">
        <f t="shared" si="125"/>
        <v>1.4535195849516169</v>
      </c>
      <c r="V131" s="25">
        <f t="shared" si="125"/>
        <v>1.4201255403602495</v>
      </c>
      <c r="W131" s="26">
        <f t="shared" si="125"/>
        <v>1.432818449525854</v>
      </c>
      <c r="X131" s="25">
        <f t="shared" si="125"/>
        <v>3.5506335360969192</v>
      </c>
      <c r="Y131" s="25">
        <f t="shared" si="125"/>
        <v>3.2215659867398148</v>
      </c>
      <c r="Z131" s="25">
        <f t="shared" si="125"/>
        <v>2.9315898842788592</v>
      </c>
      <c r="AA131" s="25">
        <f t="shared" si="125"/>
        <v>2.6765178480283107</v>
      </c>
      <c r="AB131" s="25">
        <f t="shared" si="125"/>
        <v>2.4587936448610139</v>
      </c>
      <c r="AC131" s="25">
        <f t="shared" si="125"/>
        <v>2.2786527867424602</v>
      </c>
      <c r="AD131" s="25">
        <f t="shared" si="125"/>
        <v>2.136164786028071</v>
      </c>
      <c r="AE131" s="25">
        <f t="shared" si="125"/>
        <v>2.0174763666149871</v>
      </c>
      <c r="AF131" s="25">
        <f t="shared" si="125"/>
        <v>2.7100462695324961</v>
      </c>
      <c r="AG131" s="25">
        <f t="shared" si="125"/>
        <v>3.131520445873746</v>
      </c>
      <c r="AH131" s="26">
        <f t="shared" si="125"/>
        <v>3.3643256342964087</v>
      </c>
    </row>
    <row r="132" spans="1:34" x14ac:dyDescent="0.55000000000000004">
      <c r="A132" s="8">
        <v>16</v>
      </c>
      <c r="B132" s="5" t="s">
        <v>2</v>
      </c>
      <c r="C132" s="2">
        <v>748.96379999999999</v>
      </c>
      <c r="D132">
        <v>948.44680000000005</v>
      </c>
      <c r="E132">
        <v>1204.0909999999999</v>
      </c>
      <c r="F132">
        <v>1534.4390000000001</v>
      </c>
      <c r="G132">
        <v>1936.45</v>
      </c>
      <c r="H132" s="1">
        <v>2342.9160000000002</v>
      </c>
      <c r="I132">
        <v>198.34520000000001</v>
      </c>
      <c r="J132">
        <v>222.54900000000001</v>
      </c>
      <c r="K132">
        <v>251.30779999999999</v>
      </c>
      <c r="L132">
        <v>286.42790000000002</v>
      </c>
      <c r="M132">
        <v>329.76799999999997</v>
      </c>
      <c r="N132">
        <v>354.92559999999997</v>
      </c>
      <c r="O132" s="1">
        <v>415.46449999999999</v>
      </c>
      <c r="P132">
        <v>126.117</v>
      </c>
      <c r="Q132">
        <v>135.65260000000001</v>
      </c>
      <c r="R132">
        <v>146.36189999999999</v>
      </c>
      <c r="S132">
        <v>158.60300000000001</v>
      </c>
      <c r="T132">
        <v>172.6044</v>
      </c>
      <c r="U132">
        <v>188.6651</v>
      </c>
      <c r="V132">
        <v>197.60550000000001</v>
      </c>
      <c r="W132" s="1">
        <v>217.5204</v>
      </c>
      <c r="X132">
        <v>95.984009999999998</v>
      </c>
      <c r="Y132">
        <v>100.3036</v>
      </c>
      <c r="Z132">
        <v>105.1146</v>
      </c>
      <c r="AA132">
        <v>110.51479999999999</v>
      </c>
      <c r="AB132">
        <v>116.53879999999999</v>
      </c>
      <c r="AC132">
        <v>123.25920000000001</v>
      </c>
      <c r="AD132">
        <v>130.779</v>
      </c>
      <c r="AE132">
        <v>184.9924</v>
      </c>
      <c r="AF132">
        <v>289.47250000000003</v>
      </c>
      <c r="AG132">
        <v>359.14449999999999</v>
      </c>
      <c r="AH132" s="1">
        <v>403.6123</v>
      </c>
    </row>
    <row r="133" spans="1:34" x14ac:dyDescent="0.55000000000000004">
      <c r="A133" s="9">
        <f>A132</f>
        <v>16</v>
      </c>
      <c r="B133" t="s">
        <v>3</v>
      </c>
      <c r="C133" s="2">
        <v>-415.04410000000001</v>
      </c>
      <c r="D133">
        <v>-307.68130000000002</v>
      </c>
      <c r="E133">
        <v>-230.41659999999999</v>
      </c>
      <c r="F133">
        <v>-213.47980000000001</v>
      </c>
      <c r="G133">
        <v>-315.00299999999999</v>
      </c>
      <c r="H133" s="1">
        <v>-607.40530000000001</v>
      </c>
      <c r="I133">
        <v>-187.51009999999999</v>
      </c>
      <c r="J133">
        <v>-137.56379999999999</v>
      </c>
      <c r="K133">
        <v>-84.446169999999995</v>
      </c>
      <c r="L133">
        <v>-26.511839999999999</v>
      </c>
      <c r="M133">
        <v>36.731749999999998</v>
      </c>
      <c r="N133">
        <v>69.958640000000003</v>
      </c>
      <c r="O133" s="1">
        <v>141.70169999999999</v>
      </c>
      <c r="P133">
        <v>-126.2373</v>
      </c>
      <c r="Q133">
        <v>-98.778279999999995</v>
      </c>
      <c r="R133">
        <v>-70.477630000000005</v>
      </c>
      <c r="S133">
        <v>-40.583280000000002</v>
      </c>
      <c r="T133">
        <v>-9.1889780000000005</v>
      </c>
      <c r="U133">
        <v>23.822849999999999</v>
      </c>
      <c r="V133">
        <v>41.061579999999999</v>
      </c>
      <c r="W133" s="1">
        <v>76.911100000000005</v>
      </c>
      <c r="X133">
        <v>-114.4622</v>
      </c>
      <c r="Y133">
        <v>-94.137029999999996</v>
      </c>
      <c r="Z133">
        <v>-73.582509999999999</v>
      </c>
      <c r="AA133">
        <v>-52.377400000000002</v>
      </c>
      <c r="AB133">
        <v>-30.666260000000001</v>
      </c>
      <c r="AC133">
        <v>-8.4124569999999999</v>
      </c>
      <c r="AD133">
        <v>14.56338</v>
      </c>
      <c r="AE133">
        <v>143.11349999999999</v>
      </c>
      <c r="AF133">
        <v>304.6284</v>
      </c>
      <c r="AG133">
        <v>381.66550000000001</v>
      </c>
      <c r="AH133" s="1">
        <v>422.62700000000001</v>
      </c>
    </row>
    <row r="134" spans="1:34" x14ac:dyDescent="0.55000000000000004">
      <c r="A134" s="36">
        <f>A133/180</f>
        <v>8.8888888888888892E-2</v>
      </c>
      <c r="B134" t="s">
        <v>4</v>
      </c>
      <c r="C134" s="20">
        <f t="shared" ref="C134" si="126">SQRT(SUMSQ(C132,C133))</f>
        <v>856.27587765582302</v>
      </c>
      <c r="D134" s="21">
        <f t="shared" ref="D134:AH134" si="127">SQRT(SUMSQ(D132,D133))</f>
        <v>997.10536795262021</v>
      </c>
      <c r="E134" s="21">
        <f t="shared" si="127"/>
        <v>1225.9392096823397</v>
      </c>
      <c r="F134" s="21">
        <f t="shared" si="127"/>
        <v>1549.2180833339896</v>
      </c>
      <c r="G134" s="21">
        <f t="shared" si="127"/>
        <v>1961.9035380234677</v>
      </c>
      <c r="H134" s="22">
        <f t="shared" si="127"/>
        <v>2420.3711660660829</v>
      </c>
      <c r="I134" s="21">
        <f t="shared" si="127"/>
        <v>272.94844928126997</v>
      </c>
      <c r="J134" s="21">
        <f t="shared" si="127"/>
        <v>261.63305691643785</v>
      </c>
      <c r="K134" s="21">
        <f t="shared" si="127"/>
        <v>265.11651394907273</v>
      </c>
      <c r="L134" s="21">
        <f t="shared" si="127"/>
        <v>287.65225456894234</v>
      </c>
      <c r="M134" s="21">
        <f t="shared" si="127"/>
        <v>331.80740691259814</v>
      </c>
      <c r="N134" s="21">
        <f t="shared" si="127"/>
        <v>361.75460307508126</v>
      </c>
      <c r="O134" s="22">
        <f t="shared" si="127"/>
        <v>438.96483064493901</v>
      </c>
      <c r="P134" s="21">
        <f t="shared" si="127"/>
        <v>178.441457067269</v>
      </c>
      <c r="Q134" s="21">
        <f t="shared" si="127"/>
        <v>167.80577012283695</v>
      </c>
      <c r="R134" s="21">
        <f t="shared" si="127"/>
        <v>162.44661308265833</v>
      </c>
      <c r="S134" s="21">
        <f t="shared" si="127"/>
        <v>163.71290182682122</v>
      </c>
      <c r="T134" s="21">
        <f t="shared" si="127"/>
        <v>172.84882474591629</v>
      </c>
      <c r="U134" s="21">
        <f t="shared" si="127"/>
        <v>190.16321447675548</v>
      </c>
      <c r="V134" s="21">
        <f t="shared" si="127"/>
        <v>201.82662604905826</v>
      </c>
      <c r="W134" s="22">
        <f t="shared" si="127"/>
        <v>230.71723325180977</v>
      </c>
      <c r="X134" s="21">
        <f t="shared" si="127"/>
        <v>149.38047196511363</v>
      </c>
      <c r="Y134" s="21">
        <f t="shared" si="127"/>
        <v>137.55941476387903</v>
      </c>
      <c r="Z134" s="21">
        <f t="shared" si="127"/>
        <v>128.31003433504372</v>
      </c>
      <c r="AA134" s="21">
        <f t="shared" si="127"/>
        <v>122.2984589019829</v>
      </c>
      <c r="AB134" s="21">
        <f t="shared" si="127"/>
        <v>120.50606378032434</v>
      </c>
      <c r="AC134" s="21">
        <f t="shared" si="127"/>
        <v>123.54594213253971</v>
      </c>
      <c r="AD134" s="21">
        <f t="shared" si="127"/>
        <v>131.58738115041425</v>
      </c>
      <c r="AE134" s="21">
        <f t="shared" si="127"/>
        <v>233.88813980193609</v>
      </c>
      <c r="AF134" s="21">
        <f t="shared" si="127"/>
        <v>420.22944963770686</v>
      </c>
      <c r="AG134" s="21">
        <f t="shared" si="127"/>
        <v>524.07377893813771</v>
      </c>
      <c r="AH134" s="22">
        <f t="shared" si="127"/>
        <v>584.39410489864633</v>
      </c>
    </row>
    <row r="135" spans="1:34" x14ac:dyDescent="0.55000000000000004">
      <c r="A135" s="9">
        <v>8.6592199999999995</v>
      </c>
      <c r="B135" t="s">
        <v>5</v>
      </c>
      <c r="C135" s="23">
        <f>(1+SQRT(SUMSQ((C132-$C$2),C133)/(SUMSQ((C132+$C$2),C133))))/(1-SQRT(SUMSQ((C132-$C$2),C133)/(SUMSQ((C132+$C$2),C133))))</f>
        <v>19.594999628883357</v>
      </c>
      <c r="D135" s="4">
        <f t="shared" ref="D135:AH135" si="128">(1+SQRT(SUMSQ((D132-$C$2),D133)/(SUMSQ((D132+$C$2),D133))))/(1-SQRT(SUMSQ((D132-$C$2),D133)/(SUMSQ((D132+$C$2),D133))))</f>
        <v>20.970236876827212</v>
      </c>
      <c r="E135" s="4">
        <f t="shared" si="128"/>
        <v>24.965146351766517</v>
      </c>
      <c r="F135" s="4">
        <f t="shared" si="128"/>
        <v>31.28340962782768</v>
      </c>
      <c r="G135" s="4">
        <f t="shared" si="128"/>
        <v>39.754499026610617</v>
      </c>
      <c r="H135" s="14">
        <f t="shared" si="128"/>
        <v>50.009083476174411</v>
      </c>
      <c r="I135" s="4">
        <f t="shared" si="128"/>
        <v>7.6333231010055647</v>
      </c>
      <c r="J135" s="4">
        <f t="shared" si="128"/>
        <v>6.2154000575103812</v>
      </c>
      <c r="K135" s="4">
        <f t="shared" si="128"/>
        <v>5.6145295111996978</v>
      </c>
      <c r="L135" s="4">
        <f t="shared" si="128"/>
        <v>5.7791654914020967</v>
      </c>
      <c r="M135" s="4">
        <f t="shared" si="128"/>
        <v>6.6790892600762994</v>
      </c>
      <c r="N135" s="4">
        <f t="shared" si="128"/>
        <v>7.3796671414219706</v>
      </c>
      <c r="O135" s="14">
        <f t="shared" si="128"/>
        <v>9.2885767821553227</v>
      </c>
      <c r="P135" s="4">
        <f t="shared" si="128"/>
        <v>5.2556812625846359</v>
      </c>
      <c r="Q135" s="4">
        <f t="shared" si="128"/>
        <v>4.2869224537075183</v>
      </c>
      <c r="R135" s="4">
        <f t="shared" si="128"/>
        <v>3.675528990798052</v>
      </c>
      <c r="S135" s="4">
        <f t="shared" si="128"/>
        <v>3.4009672599521896</v>
      </c>
      <c r="T135" s="4">
        <f t="shared" si="128"/>
        <v>3.4627651128952492</v>
      </c>
      <c r="U135" s="4">
        <f t="shared" si="128"/>
        <v>3.8379270421794311</v>
      </c>
      <c r="V135" s="4">
        <f t="shared" si="128"/>
        <v>4.1338845966860545</v>
      </c>
      <c r="W135" s="14">
        <f t="shared" si="128"/>
        <v>4.9209446950192239</v>
      </c>
      <c r="X135" s="4">
        <f t="shared" si="128"/>
        <v>4.9693192041955401</v>
      </c>
      <c r="Y135" s="4">
        <f t="shared" si="128"/>
        <v>4.0229780151962933</v>
      </c>
      <c r="Z135" s="4">
        <f t="shared" si="128"/>
        <v>3.3056369571247255</v>
      </c>
      <c r="AA135" s="4">
        <f t="shared" si="128"/>
        <v>2.8023566180144681</v>
      </c>
      <c r="AB135" s="4">
        <f t="shared" si="128"/>
        <v>2.5252012789139848</v>
      </c>
      <c r="AC135" s="4">
        <f t="shared" si="128"/>
        <v>2.4789137638268173</v>
      </c>
      <c r="AD135" s="4">
        <f t="shared" si="128"/>
        <v>2.6534753045234876</v>
      </c>
      <c r="AE135" s="4">
        <f t="shared" si="128"/>
        <v>6.0182731109935341</v>
      </c>
      <c r="AF135" s="4">
        <f t="shared" si="128"/>
        <v>12.292383125845951</v>
      </c>
      <c r="AG135" s="4">
        <f t="shared" si="128"/>
        <v>15.369018409772901</v>
      </c>
      <c r="AH135" s="14">
        <f t="shared" si="128"/>
        <v>16.988012365513104</v>
      </c>
    </row>
    <row r="136" spans="1:34" x14ac:dyDescent="0.55000000000000004">
      <c r="A136" s="9">
        <f t="shared" ref="A136:A139" si="129">A135</f>
        <v>8.6592199999999995</v>
      </c>
      <c r="B136" t="s">
        <v>6</v>
      </c>
      <c r="C136" s="23">
        <f>(1+SQRT(SUMSQ((C132-$D$2),C133)/(SUMSQ((C132+$D$2),C133))))/(1-SQRT(SUMSQ((C132-$D$2),C133)/(SUMSQ((C132+$D$2),C133))))</f>
        <v>9.8213357352637747</v>
      </c>
      <c r="D136" s="4">
        <f t="shared" ref="D136:AH136" si="130">(1+SQRT(SUMSQ((D132-$D$2),D133)/(SUMSQ((D132+$D$2),D133))))/(1-SQRT(SUMSQ((D132-$D$2),D133)/(SUMSQ((D132+$D$2),D133))))</f>
        <v>10.492734367444305</v>
      </c>
      <c r="E136" s="4">
        <f t="shared" si="130"/>
        <v>12.484791294457649</v>
      </c>
      <c r="F136" s="4">
        <f t="shared" si="130"/>
        <v>15.642637687297412</v>
      </c>
      <c r="G136" s="4">
        <f t="shared" si="130"/>
        <v>19.878251136719836</v>
      </c>
      <c r="H136" s="14">
        <f t="shared" si="130"/>
        <v>25.006561808794334</v>
      </c>
      <c r="I136" s="4">
        <f t="shared" si="130"/>
        <v>4.0109766193130429</v>
      </c>
      <c r="J136" s="4">
        <f t="shared" si="130"/>
        <v>3.2140122238885871</v>
      </c>
      <c r="K136" s="4">
        <f t="shared" si="130"/>
        <v>2.8430195154794879</v>
      </c>
      <c r="L136" s="4">
        <f t="shared" si="130"/>
        <v>2.8921873619947638</v>
      </c>
      <c r="M136" s="4">
        <f t="shared" si="130"/>
        <v>3.3426762690502336</v>
      </c>
      <c r="N136" s="4">
        <f t="shared" si="130"/>
        <v>3.6985208353751711</v>
      </c>
      <c r="O136" s="14">
        <f t="shared" si="130"/>
        <v>4.6642416653928596</v>
      </c>
      <c r="P136" s="4">
        <f t="shared" si="130"/>
        <v>2.9823563237838235</v>
      </c>
      <c r="Q136" s="4">
        <f t="shared" si="130"/>
        <v>2.395534524579134</v>
      </c>
      <c r="R136" s="4">
        <f t="shared" si="130"/>
        <v>1.9815799583634914</v>
      </c>
      <c r="S136" s="4">
        <f t="shared" si="130"/>
        <v>1.7484415432829934</v>
      </c>
      <c r="T136" s="4">
        <f t="shared" si="130"/>
        <v>1.7333918677032127</v>
      </c>
      <c r="U136" s="4">
        <f t="shared" si="130"/>
        <v>1.9281365075225207</v>
      </c>
      <c r="V136" s="4">
        <f t="shared" si="130"/>
        <v>2.0886627695708126</v>
      </c>
      <c r="W136" s="14">
        <f t="shared" si="130"/>
        <v>2.5081783740970125</v>
      </c>
      <c r="X136" s="4">
        <f t="shared" si="130"/>
        <v>3.0374316386600517</v>
      </c>
      <c r="Y136" s="4">
        <f t="shared" si="130"/>
        <v>2.4803333189739853</v>
      </c>
      <c r="Z136" s="4">
        <f t="shared" si="130"/>
        <v>2.0233531281264598</v>
      </c>
      <c r="AA136" s="4">
        <f t="shared" si="130"/>
        <v>1.6534431782880004</v>
      </c>
      <c r="AB136" s="4">
        <f t="shared" si="130"/>
        <v>1.3790084010628838</v>
      </c>
      <c r="AC136" s="4">
        <f t="shared" si="130"/>
        <v>1.2489762309271588</v>
      </c>
      <c r="AD136" s="4">
        <f t="shared" si="130"/>
        <v>1.3453619553803042</v>
      </c>
      <c r="AE136" s="4">
        <f t="shared" si="130"/>
        <v>3.1835213542230654</v>
      </c>
      <c r="AF136" s="4">
        <f t="shared" si="130"/>
        <v>6.2868981765762522</v>
      </c>
      <c r="AG136" s="4">
        <f t="shared" si="130"/>
        <v>7.7976276472172739</v>
      </c>
      <c r="AH136" s="14">
        <f t="shared" si="130"/>
        <v>8.5928852441608718</v>
      </c>
    </row>
    <row r="137" spans="1:34" x14ac:dyDescent="0.55000000000000004">
      <c r="A137" s="9">
        <f t="shared" si="129"/>
        <v>8.6592199999999995</v>
      </c>
      <c r="B137" t="s">
        <v>7</v>
      </c>
      <c r="C137" s="23">
        <f>(1+SQRT(SUMSQ((C132-$E$2),C133)/(SUMSQ((C132+$E$2),C133))))/(1-SQRT(SUMSQ((C132-$E$2),C133)/(SUMSQ((C132+$E$2),C133))))</f>
        <v>6.5746009345569441</v>
      </c>
      <c r="D137" s="4">
        <f t="shared" ref="D137:AH137" si="131">(1+SQRT(SUMSQ((D132-$E$2),D133)/(SUMSQ((D132+$E$2),D133))))/(1-SQRT(SUMSQ((D132-$E$2),D133)/(SUMSQ((D132+$E$2),D133))))</f>
        <v>7.0037750807883086</v>
      </c>
      <c r="E137" s="4">
        <f t="shared" si="131"/>
        <v>8.325690847475629</v>
      </c>
      <c r="F137" s="4">
        <f t="shared" si="131"/>
        <v>10.429470200520074</v>
      </c>
      <c r="G137" s="4">
        <f t="shared" si="131"/>
        <v>13.253286004013177</v>
      </c>
      <c r="H137" s="14">
        <f t="shared" si="131"/>
        <v>16.673292932327804</v>
      </c>
      <c r="I137" s="4">
        <f t="shared" si="131"/>
        <v>2.917589164742727</v>
      </c>
      <c r="J137" s="4">
        <f t="shared" si="131"/>
        <v>2.2873649672319312</v>
      </c>
      <c r="K137" s="4">
        <f t="shared" si="131"/>
        <v>1.9481228320966903</v>
      </c>
      <c r="L137" s="4">
        <f t="shared" si="131"/>
        <v>1.931962584298343</v>
      </c>
      <c r="M137" s="4">
        <f t="shared" si="131"/>
        <v>2.2327081811079599</v>
      </c>
      <c r="N137" s="4">
        <f t="shared" si="131"/>
        <v>2.4770114906661478</v>
      </c>
      <c r="O137" s="14">
        <f t="shared" si="131"/>
        <v>3.1339148536741797</v>
      </c>
      <c r="P137" s="4">
        <f t="shared" si="131"/>
        <v>2.4672224593514249</v>
      </c>
      <c r="Q137" s="4">
        <f t="shared" si="131"/>
        <v>1.9861449896183005</v>
      </c>
      <c r="R137" s="4">
        <f t="shared" si="131"/>
        <v>1.6030324108932992</v>
      </c>
      <c r="S137" s="4">
        <f t="shared" si="131"/>
        <v>1.307553469153002</v>
      </c>
      <c r="T137" s="4">
        <f t="shared" si="131"/>
        <v>1.1635797546553297</v>
      </c>
      <c r="U137" s="4">
        <f t="shared" si="131"/>
        <v>1.3088538757190928</v>
      </c>
      <c r="V137" s="4">
        <f t="shared" si="131"/>
        <v>1.4378657892545148</v>
      </c>
      <c r="W137" s="14">
        <f t="shared" si="131"/>
        <v>1.7493960491225988</v>
      </c>
      <c r="X137" s="4">
        <f t="shared" si="131"/>
        <v>2.7488497409117101</v>
      </c>
      <c r="Y137" s="4">
        <f t="shared" si="131"/>
        <v>2.3225946587573851</v>
      </c>
      <c r="Z137" s="4">
        <f t="shared" si="131"/>
        <v>1.9613105037548046</v>
      </c>
      <c r="AA137" s="4">
        <f t="shared" si="131"/>
        <v>1.6554908262220722</v>
      </c>
      <c r="AB137" s="4">
        <f t="shared" si="131"/>
        <v>1.4072333053978496</v>
      </c>
      <c r="AC137" s="4">
        <f t="shared" si="131"/>
        <v>1.2285075930391829</v>
      </c>
      <c r="AD137" s="4">
        <f t="shared" si="131"/>
        <v>1.1876361182790081</v>
      </c>
      <c r="AE137" s="4">
        <f t="shared" si="131"/>
        <v>2.3581707349819405</v>
      </c>
      <c r="AF137" s="4">
        <f t="shared" si="131"/>
        <v>4.355596364717278</v>
      </c>
      <c r="AG137" s="4">
        <f t="shared" si="131"/>
        <v>5.3282691969847997</v>
      </c>
      <c r="AH137" s="14">
        <f t="shared" si="131"/>
        <v>5.8414521845810192</v>
      </c>
    </row>
    <row r="138" spans="1:34" x14ac:dyDescent="0.55000000000000004">
      <c r="A138" s="9">
        <f t="shared" si="129"/>
        <v>8.6592199999999995</v>
      </c>
      <c r="B138" t="s">
        <v>8</v>
      </c>
      <c r="C138" s="23">
        <f>(1+SQRT(SUMSQ((C132-$F$2),C133)/(SUMSQ((C132+$F$2),C133))))/(1-SQRT(SUMSQ((C132-$F$2),C133)/(SUMSQ((C132+$F$2),C133))))</f>
        <v>4.9602514595762131</v>
      </c>
      <c r="D138" s="4">
        <f t="shared" ref="D138:AH138" si="132">(1+SQRT(SUMSQ((D132-$F$2),D133)/(SUMSQ((D132+$F$2),D133))))/(1-SQRT(SUMSQ((D132-$F$2),D133)/(SUMSQ((D132+$F$2),D133))))</f>
        <v>5.2621356021178682</v>
      </c>
      <c r="E138" s="4">
        <f t="shared" si="132"/>
        <v>6.246941336275599</v>
      </c>
      <c r="F138" s="4">
        <f t="shared" si="132"/>
        <v>7.8232136511388468</v>
      </c>
      <c r="G138" s="4">
        <f t="shared" si="132"/>
        <v>9.9411480165263129</v>
      </c>
      <c r="H138" s="14">
        <f t="shared" si="132"/>
        <v>12.507345421281663</v>
      </c>
      <c r="I138" s="4">
        <f t="shared" si="132"/>
        <v>2.4837935505749407</v>
      </c>
      <c r="J138" s="4">
        <f t="shared" si="132"/>
        <v>1.9141619339560514</v>
      </c>
      <c r="K138" s="4">
        <f t="shared" si="132"/>
        <v>1.5484493587216817</v>
      </c>
      <c r="L138" s="4">
        <f t="shared" si="132"/>
        <v>1.4557198538654506</v>
      </c>
      <c r="M138" s="4">
        <f t="shared" si="132"/>
        <v>1.6808454039607617</v>
      </c>
      <c r="N138" s="4">
        <f t="shared" si="132"/>
        <v>1.8732385395476512</v>
      </c>
      <c r="O138" s="14">
        <f t="shared" si="132"/>
        <v>2.3802343784330993</v>
      </c>
      <c r="P138" s="4">
        <f t="shared" si="132"/>
        <v>2.4380364686082348</v>
      </c>
      <c r="Q138" s="4">
        <f t="shared" si="132"/>
        <v>2.0162957044310055</v>
      </c>
      <c r="R138" s="4">
        <f t="shared" si="132"/>
        <v>1.6687029247661176</v>
      </c>
      <c r="S138" s="4">
        <f t="shared" si="132"/>
        <v>1.3827517691388898</v>
      </c>
      <c r="T138" s="4">
        <f t="shared" si="132"/>
        <v>1.1680846609771394</v>
      </c>
      <c r="U138" s="4">
        <f t="shared" si="132"/>
        <v>1.1453501610024261</v>
      </c>
      <c r="V138" s="4">
        <f t="shared" si="132"/>
        <v>1.2294067102803079</v>
      </c>
      <c r="W138" s="14">
        <f t="shared" si="132"/>
        <v>1.4564056577104962</v>
      </c>
      <c r="X138" s="4">
        <f t="shared" si="132"/>
        <v>2.901431407711808</v>
      </c>
      <c r="Y138" s="4">
        <f t="shared" si="132"/>
        <v>2.5441543379111144</v>
      </c>
      <c r="Z138" s="4">
        <f t="shared" si="132"/>
        <v>2.2392212261025253</v>
      </c>
      <c r="AA138" s="4">
        <f t="shared" si="132"/>
        <v>1.9818178980629622</v>
      </c>
      <c r="AB138" s="4">
        <f t="shared" si="132"/>
        <v>1.7762130081263596</v>
      </c>
      <c r="AC138" s="4">
        <f t="shared" si="132"/>
        <v>1.6272178118804022</v>
      </c>
      <c r="AD138" s="4">
        <f t="shared" si="132"/>
        <v>1.5433674875672849</v>
      </c>
      <c r="AE138" s="4">
        <f t="shared" si="132"/>
        <v>2.0785616693518323</v>
      </c>
      <c r="AF138" s="4">
        <f t="shared" si="132"/>
        <v>3.4514283867492117</v>
      </c>
      <c r="AG138" s="4">
        <f t="shared" si="132"/>
        <v>4.1389902566330141</v>
      </c>
      <c r="AH138" s="14">
        <f t="shared" si="132"/>
        <v>4.5042621274621926</v>
      </c>
    </row>
    <row r="139" spans="1:34" x14ac:dyDescent="0.55000000000000004">
      <c r="A139" s="9">
        <f t="shared" si="129"/>
        <v>8.6592199999999995</v>
      </c>
      <c r="B139" t="s">
        <v>9</v>
      </c>
      <c r="C139" s="24">
        <f>(1+SQRT(SUMSQ((C132-$G$2),C133)/(SUMSQ((C132+$G$2),C133))))/(1-SQRT(SUMSQ((C132-$G$2),C133)/(SUMSQ((C132+$G$2),C133))))</f>
        <v>3.3667427756302439</v>
      </c>
      <c r="D139" s="25">
        <f t="shared" ref="D139:AH139" si="133">(1+SQRT(SUMSQ((D132-$G$2),D133)/(SUMSQ((D132+$G$2),D133))))/(1-SQRT(SUMSQ((D132-$G$2),D133)/(SUMSQ((D132+$G$2),D133))))</f>
        <v>3.5269787935388472</v>
      </c>
      <c r="E139" s="25">
        <f t="shared" si="133"/>
        <v>4.1699525722126145</v>
      </c>
      <c r="F139" s="25">
        <f t="shared" si="133"/>
        <v>5.2176524970686859</v>
      </c>
      <c r="G139" s="25">
        <f t="shared" si="133"/>
        <v>6.6297256924807861</v>
      </c>
      <c r="H139" s="26">
        <f t="shared" si="133"/>
        <v>8.3428049529020534</v>
      </c>
      <c r="I139" s="25">
        <f t="shared" si="133"/>
        <v>2.336578688875921</v>
      </c>
      <c r="J139" s="25">
        <f t="shared" si="133"/>
        <v>1.8254897167377306</v>
      </c>
      <c r="K139" s="25">
        <f t="shared" si="133"/>
        <v>1.4235815572531678</v>
      </c>
      <c r="L139" s="25">
        <f t="shared" si="133"/>
        <v>1.1068972811474653</v>
      </c>
      <c r="M139" s="25">
        <f t="shared" si="133"/>
        <v>1.1620386769239475</v>
      </c>
      <c r="N139" s="25">
        <f t="shared" si="133"/>
        <v>1.3122444079534987</v>
      </c>
      <c r="O139" s="26">
        <f t="shared" si="133"/>
        <v>1.6688496452027388</v>
      </c>
      <c r="P139" s="25">
        <f t="shared" si="133"/>
        <v>2.8721553478313004</v>
      </c>
      <c r="Q139" s="25">
        <f t="shared" si="133"/>
        <v>2.5041238120207803</v>
      </c>
      <c r="R139" s="25">
        <f t="shared" si="133"/>
        <v>2.1951634282137258</v>
      </c>
      <c r="S139" s="25">
        <f t="shared" si="133"/>
        <v>1.9391048813211631</v>
      </c>
      <c r="T139" s="25">
        <f t="shared" si="133"/>
        <v>1.7405143718878369</v>
      </c>
      <c r="U139" s="25">
        <f t="shared" si="133"/>
        <v>1.6065959103488217</v>
      </c>
      <c r="V139" s="25">
        <f t="shared" si="133"/>
        <v>1.5672373055366335</v>
      </c>
      <c r="W139" s="26">
        <f t="shared" si="133"/>
        <v>1.5495466399097695</v>
      </c>
      <c r="X139" s="25">
        <f t="shared" si="133"/>
        <v>3.6245643546699751</v>
      </c>
      <c r="Y139" s="25">
        <f t="shared" si="133"/>
        <v>3.3184147782158848</v>
      </c>
      <c r="Z139" s="25">
        <f t="shared" si="133"/>
        <v>3.0480266336941133</v>
      </c>
      <c r="AA139" s="25">
        <f t="shared" si="133"/>
        <v>2.809799814003147</v>
      </c>
      <c r="AB139" s="25">
        <f t="shared" si="133"/>
        <v>2.6058608859265129</v>
      </c>
      <c r="AC139" s="25">
        <f t="shared" si="133"/>
        <v>2.4361974843624088</v>
      </c>
      <c r="AD139" s="25">
        <f t="shared" si="133"/>
        <v>2.3006159331607163</v>
      </c>
      <c r="AE139" s="25">
        <f t="shared" si="133"/>
        <v>2.1401158859278397</v>
      </c>
      <c r="AF139" s="25">
        <f t="shared" si="133"/>
        <v>2.6994188220359381</v>
      </c>
      <c r="AG139" s="25">
        <f t="shared" si="133"/>
        <v>3.0573856547256062</v>
      </c>
      <c r="AH139" s="26">
        <f t="shared" si="133"/>
        <v>3.2567304954327518</v>
      </c>
    </row>
    <row r="140" spans="1:34" x14ac:dyDescent="0.55000000000000004">
      <c r="A140" s="8">
        <v>17</v>
      </c>
      <c r="B140" s="5" t="s">
        <v>2</v>
      </c>
      <c r="C140" s="2">
        <v>688.81669999999997</v>
      </c>
      <c r="D140">
        <v>865.27120000000002</v>
      </c>
      <c r="E140">
        <v>1091.501</v>
      </c>
      <c r="F140">
        <v>1387.3520000000001</v>
      </c>
      <c r="G140">
        <v>1760.807</v>
      </c>
      <c r="H140" s="1">
        <v>2174.364</v>
      </c>
      <c r="I140">
        <v>183.60749999999999</v>
      </c>
      <c r="J140">
        <v>204.60650000000001</v>
      </c>
      <c r="K140">
        <v>229.3305</v>
      </c>
      <c r="L140">
        <v>259.21850000000001</v>
      </c>
      <c r="M140">
        <v>295.6771</v>
      </c>
      <c r="N140">
        <v>316.66070000000002</v>
      </c>
      <c r="O140" s="1">
        <v>366.64800000000002</v>
      </c>
      <c r="P140">
        <v>118.6553</v>
      </c>
      <c r="Q140">
        <v>126.96250000000001</v>
      </c>
      <c r="R140">
        <v>136.2372</v>
      </c>
      <c r="S140">
        <v>146.76949999999999</v>
      </c>
      <c r="T140">
        <v>158.72880000000001</v>
      </c>
      <c r="U140">
        <v>172.339</v>
      </c>
      <c r="V140">
        <v>179.8663</v>
      </c>
      <c r="W140" s="1">
        <v>196.51820000000001</v>
      </c>
      <c r="X140">
        <v>93.090980000000002</v>
      </c>
      <c r="Y140">
        <v>96.803529999999995</v>
      </c>
      <c r="Z140">
        <v>100.94410000000001</v>
      </c>
      <c r="AA140">
        <v>105.5874</v>
      </c>
      <c r="AB140">
        <v>110.7574</v>
      </c>
      <c r="AC140">
        <v>116.51009999999999</v>
      </c>
      <c r="AD140">
        <v>122.9186</v>
      </c>
      <c r="AE140">
        <v>168.2328</v>
      </c>
      <c r="AF140">
        <v>251.62289999999999</v>
      </c>
      <c r="AG140">
        <v>305.0342</v>
      </c>
      <c r="AH140" s="1">
        <v>338.44119999999998</v>
      </c>
    </row>
    <row r="141" spans="1:34" x14ac:dyDescent="0.55000000000000004">
      <c r="A141" s="9">
        <f>A140</f>
        <v>17</v>
      </c>
      <c r="B141" t="s">
        <v>3</v>
      </c>
      <c r="C141" s="2">
        <v>-357.65929999999997</v>
      </c>
      <c r="D141">
        <v>-247.71789999999999</v>
      </c>
      <c r="E141">
        <v>-158.3903</v>
      </c>
      <c r="F141">
        <v>-111.0913</v>
      </c>
      <c r="G141">
        <v>-151.816</v>
      </c>
      <c r="H141" s="1">
        <v>-350.71559999999999</v>
      </c>
      <c r="I141">
        <v>-169.00059999999999</v>
      </c>
      <c r="J141">
        <v>-122.24079999999999</v>
      </c>
      <c r="K141">
        <v>-72.689989999999995</v>
      </c>
      <c r="L141">
        <v>-18.820139999999999</v>
      </c>
      <c r="M141">
        <v>39.848689999999998</v>
      </c>
      <c r="N141">
        <v>70.650419999999997</v>
      </c>
      <c r="O141" s="1">
        <v>137.2131</v>
      </c>
      <c r="P141">
        <v>-116.1246</v>
      </c>
      <c r="Q141">
        <v>-90.104179999999999</v>
      </c>
      <c r="R141">
        <v>-63.394469999999998</v>
      </c>
      <c r="S141">
        <v>-35.30256</v>
      </c>
      <c r="T141">
        <v>-5.9267779999999997</v>
      </c>
      <c r="U141">
        <v>24.831579999999999</v>
      </c>
      <c r="V141">
        <v>40.843020000000003</v>
      </c>
      <c r="W141" s="1">
        <v>74.040530000000004</v>
      </c>
      <c r="X141">
        <v>-108.6712</v>
      </c>
      <c r="Y141">
        <v>-88.883129999999994</v>
      </c>
      <c r="Z141">
        <v>-68.960719999999995</v>
      </c>
      <c r="AA141">
        <v>-48.503149999999998</v>
      </c>
      <c r="AB141">
        <v>-27.656099999999999</v>
      </c>
      <c r="AC141">
        <v>-6.3900249999999996</v>
      </c>
      <c r="AD141">
        <v>15.45815</v>
      </c>
      <c r="AE141">
        <v>135.80080000000001</v>
      </c>
      <c r="AF141">
        <v>283.49650000000003</v>
      </c>
      <c r="AG141">
        <v>353.53829999999999</v>
      </c>
      <c r="AH141" s="1">
        <v>391.077</v>
      </c>
    </row>
    <row r="142" spans="1:34" x14ac:dyDescent="0.55000000000000004">
      <c r="A142" s="36">
        <f>A141/180</f>
        <v>9.4444444444444442E-2</v>
      </c>
      <c r="B142" t="s">
        <v>4</v>
      </c>
      <c r="C142" s="20">
        <f t="shared" ref="C142" si="134">SQRT(SUMSQ(C140,C141))</f>
        <v>776.1369860246192</v>
      </c>
      <c r="D142" s="21">
        <f t="shared" ref="D142:AH142" si="135">SQRT(SUMSQ(D140,D141))</f>
        <v>900.03244804276369</v>
      </c>
      <c r="E142" s="21">
        <f t="shared" si="135"/>
        <v>1102.9333253352579</v>
      </c>
      <c r="F142" s="21">
        <f t="shared" si="135"/>
        <v>1391.7926745171819</v>
      </c>
      <c r="G142" s="21">
        <f t="shared" si="135"/>
        <v>1767.3396360363222</v>
      </c>
      <c r="H142" s="22">
        <f t="shared" si="135"/>
        <v>2202.4668525495135</v>
      </c>
      <c r="I142" s="21">
        <f t="shared" si="135"/>
        <v>249.54542042804553</v>
      </c>
      <c r="J142" s="21">
        <f t="shared" si="135"/>
        <v>238.34142113130483</v>
      </c>
      <c r="K142" s="21">
        <f t="shared" si="135"/>
        <v>240.57496311222849</v>
      </c>
      <c r="L142" s="21">
        <f t="shared" si="135"/>
        <v>259.90080494655956</v>
      </c>
      <c r="M142" s="21">
        <f t="shared" si="135"/>
        <v>298.35023975040826</v>
      </c>
      <c r="N142" s="21">
        <f t="shared" si="135"/>
        <v>324.44642203400304</v>
      </c>
      <c r="O142" s="22">
        <f t="shared" si="135"/>
        <v>391.48204392489066</v>
      </c>
      <c r="P142" s="21">
        <f t="shared" si="135"/>
        <v>166.02410350081701</v>
      </c>
      <c r="Q142" s="21">
        <f t="shared" si="135"/>
        <v>155.68635026784588</v>
      </c>
      <c r="R142" s="21">
        <f t="shared" si="135"/>
        <v>150.26454502117559</v>
      </c>
      <c r="S142" s="21">
        <f t="shared" si="135"/>
        <v>150.95547977070459</v>
      </c>
      <c r="T142" s="21">
        <f t="shared" si="135"/>
        <v>158.83941150388742</v>
      </c>
      <c r="U142" s="21">
        <f t="shared" si="135"/>
        <v>174.11874765887904</v>
      </c>
      <c r="V142" s="21">
        <f t="shared" si="135"/>
        <v>184.44521722834236</v>
      </c>
      <c r="W142" s="22">
        <f t="shared" si="135"/>
        <v>210.00334048276687</v>
      </c>
      <c r="X142" s="21">
        <f t="shared" si="135"/>
        <v>143.09213908108438</v>
      </c>
      <c r="Y142" s="21">
        <f t="shared" si="135"/>
        <v>131.41968733434803</v>
      </c>
      <c r="Z142" s="21">
        <f t="shared" si="135"/>
        <v>122.25093957810058</v>
      </c>
      <c r="AA142" s="21">
        <f t="shared" si="135"/>
        <v>116.19489919390824</v>
      </c>
      <c r="AB142" s="21">
        <f t="shared" si="135"/>
        <v>114.15805500257089</v>
      </c>
      <c r="AC142" s="21">
        <f t="shared" si="135"/>
        <v>116.68519966778402</v>
      </c>
      <c r="AD142" s="21">
        <f t="shared" si="135"/>
        <v>123.88678955959145</v>
      </c>
      <c r="AE142" s="21">
        <f t="shared" si="135"/>
        <v>216.20391364746382</v>
      </c>
      <c r="AF142" s="21">
        <f t="shared" si="135"/>
        <v>379.05718475799932</v>
      </c>
      <c r="AG142" s="21">
        <f t="shared" si="135"/>
        <v>466.94238695638887</v>
      </c>
      <c r="AH142" s="22">
        <f t="shared" si="135"/>
        <v>517.1882305180967</v>
      </c>
    </row>
    <row r="143" spans="1:34" x14ac:dyDescent="0.55000000000000004">
      <c r="A143" s="9">
        <v>9.2178799999999992</v>
      </c>
      <c r="B143" t="s">
        <v>5</v>
      </c>
      <c r="C143" s="23">
        <f>(1+SQRT(SUMSQ((C140-$C$2),C141)/(SUMSQ((C140+$C$2),C141))))/(1-SQRT(SUMSQ((C140-$C$2),C141)/(SUMSQ((C140+$C$2),C141))))</f>
        <v>17.505999719738139</v>
      </c>
      <c r="D143" s="4">
        <f t="shared" ref="D143:AH143" si="136">(1+SQRT(SUMSQ((D140-$C$2),D141)/(SUMSQ((D140+$C$2),D141))))/(1-SQRT(SUMSQ((D140-$C$2),D141)/(SUMSQ((D140+$C$2),D141))))</f>
        <v>18.728193681606285</v>
      </c>
      <c r="E143" s="4">
        <f t="shared" si="136"/>
        <v>22.290654473460982</v>
      </c>
      <c r="F143" s="4">
        <f t="shared" si="136"/>
        <v>27.925181164054127</v>
      </c>
      <c r="G143" s="4">
        <f t="shared" si="136"/>
        <v>35.478139866190261</v>
      </c>
      <c r="H143" s="14">
        <f t="shared" si="136"/>
        <v>44.619241856406639</v>
      </c>
      <c r="I143" s="4">
        <f t="shared" si="136"/>
        <v>6.9108858270039955</v>
      </c>
      <c r="J143" s="4">
        <f t="shared" si="136"/>
        <v>5.6191787105574864</v>
      </c>
      <c r="K143" s="4">
        <f t="shared" si="136"/>
        <v>5.0681297307581668</v>
      </c>
      <c r="L143" s="4">
        <f t="shared" si="136"/>
        <v>5.2127481957712627</v>
      </c>
      <c r="M143" s="4">
        <f t="shared" si="136"/>
        <v>6.024053131472658</v>
      </c>
      <c r="N143" s="4">
        <f t="shared" si="136"/>
        <v>6.6561317257652259</v>
      </c>
      <c r="O143" s="14">
        <f t="shared" si="136"/>
        <v>8.3769587873624349</v>
      </c>
      <c r="P143" s="4">
        <f t="shared" si="136"/>
        <v>4.8617655887650963</v>
      </c>
      <c r="Q143" s="4">
        <f t="shared" si="136"/>
        <v>3.9594283923316129</v>
      </c>
      <c r="R143" s="4">
        <f t="shared" si="136"/>
        <v>3.3864348051507154</v>
      </c>
      <c r="S143" s="4">
        <f t="shared" si="136"/>
        <v>3.1259883479578834</v>
      </c>
      <c r="T143" s="4">
        <f t="shared" si="136"/>
        <v>3.1794887217152579</v>
      </c>
      <c r="U143" s="4">
        <f t="shared" si="136"/>
        <v>3.5247557511193883</v>
      </c>
      <c r="V143" s="4">
        <f t="shared" si="136"/>
        <v>3.7974647016996008</v>
      </c>
      <c r="W143" s="14">
        <f t="shared" si="136"/>
        <v>4.5215426133590073</v>
      </c>
      <c r="X143" s="4">
        <f t="shared" si="136"/>
        <v>4.7244436636348004</v>
      </c>
      <c r="Y143" s="4">
        <f t="shared" si="136"/>
        <v>3.823237710436036</v>
      </c>
      <c r="Z143" s="4">
        <f t="shared" si="136"/>
        <v>3.1377239761620297</v>
      </c>
      <c r="AA143" s="4">
        <f t="shared" si="136"/>
        <v>2.6541311530701051</v>
      </c>
      <c r="AB143" s="4">
        <f t="shared" si="136"/>
        <v>2.38550027325372</v>
      </c>
      <c r="AC143" s="4">
        <f t="shared" si="136"/>
        <v>2.3387864170018462</v>
      </c>
      <c r="AD143" s="4">
        <f t="shared" si="136"/>
        <v>2.5047903592237772</v>
      </c>
      <c r="AE143" s="4">
        <f t="shared" si="136"/>
        <v>5.6781712956464547</v>
      </c>
      <c r="AF143" s="4">
        <f t="shared" si="136"/>
        <v>11.532609322210698</v>
      </c>
      <c r="AG143" s="4">
        <f t="shared" si="136"/>
        <v>14.390211046723804</v>
      </c>
      <c r="AH143" s="14">
        <f t="shared" si="136"/>
        <v>15.891612698191562</v>
      </c>
    </row>
    <row r="144" spans="1:34" x14ac:dyDescent="0.55000000000000004">
      <c r="A144" s="9">
        <f t="shared" ref="A144:A147" si="137">A143</f>
        <v>9.2178799999999992</v>
      </c>
      <c r="B144" t="s">
        <v>6</v>
      </c>
      <c r="C144" s="23">
        <f>(1+SQRT(SUMSQ((C140-$D$2),C141)/(SUMSQ((C140+$D$2),C141))))/(1-SQRT(SUMSQ((C140-$D$2),C141)/(SUMSQ((C140+$D$2),C141))))</f>
        <v>8.776503279546672</v>
      </c>
      <c r="D144" s="4">
        <f t="shared" ref="D144:AH144" si="138">(1+SQRT(SUMSQ((D140-$D$2),D141)/(SUMSQ((D140+$D$2),D141))))/(1-SQRT(SUMSQ((D140-$D$2),D141)/(SUMSQ((D140+$D$2),D141))))</f>
        <v>9.370757626201879</v>
      </c>
      <c r="E144" s="4">
        <f t="shared" si="138"/>
        <v>11.146758701480985</v>
      </c>
      <c r="F144" s="4">
        <f t="shared" si="138"/>
        <v>13.962937220082857</v>
      </c>
      <c r="G144" s="4">
        <f t="shared" si="138"/>
        <v>17.739385485901291</v>
      </c>
      <c r="H144" s="14">
        <f t="shared" si="138"/>
        <v>22.310497751404686</v>
      </c>
      <c r="I144" s="4">
        <f t="shared" si="138"/>
        <v>3.6632942391745749</v>
      </c>
      <c r="J144" s="4">
        <f t="shared" si="138"/>
        <v>2.9230151012034109</v>
      </c>
      <c r="K144" s="4">
        <f t="shared" si="138"/>
        <v>2.5707711769002608</v>
      </c>
      <c r="L144" s="4">
        <f t="shared" si="138"/>
        <v>2.6082208825536357</v>
      </c>
      <c r="M144" s="4">
        <f t="shared" si="138"/>
        <v>3.0172551928308242</v>
      </c>
      <c r="N144" s="4">
        <f t="shared" si="138"/>
        <v>3.3406919535077515</v>
      </c>
      <c r="O144" s="14">
        <f t="shared" si="138"/>
        <v>4.2155031898693736</v>
      </c>
      <c r="P144" s="4">
        <f t="shared" si="138"/>
        <v>2.8099281179958036</v>
      </c>
      <c r="Q144" s="4">
        <f t="shared" si="138"/>
        <v>2.2528356342531981</v>
      </c>
      <c r="R144" s="4">
        <f t="shared" si="138"/>
        <v>1.8511796560903668</v>
      </c>
      <c r="S144" s="4">
        <f t="shared" si="138"/>
        <v>1.6146007998875387</v>
      </c>
      <c r="T144" s="4">
        <f t="shared" si="138"/>
        <v>1.5909518647261132</v>
      </c>
      <c r="U144" s="4">
        <f t="shared" si="138"/>
        <v>1.7765232360411691</v>
      </c>
      <c r="V144" s="4">
        <f t="shared" si="138"/>
        <v>1.9289620019796401</v>
      </c>
      <c r="W144" s="14">
        <f t="shared" si="138"/>
        <v>2.3224098588902731</v>
      </c>
      <c r="X144" s="4">
        <f t="shared" si="138"/>
        <v>2.9327397578868708</v>
      </c>
      <c r="Y144" s="4">
        <f t="shared" si="138"/>
        <v>2.4006008135245755</v>
      </c>
      <c r="Z144" s="4">
        <f t="shared" si="138"/>
        <v>1.961344228775902</v>
      </c>
      <c r="AA144" s="4">
        <f t="shared" si="138"/>
        <v>1.6012517519522484</v>
      </c>
      <c r="AB144" s="4">
        <f t="shared" si="138"/>
        <v>1.3245082494732017</v>
      </c>
      <c r="AC144" s="4">
        <f t="shared" si="138"/>
        <v>1.1780138836414651</v>
      </c>
      <c r="AD144" s="4">
        <f t="shared" si="138"/>
        <v>1.282360910982614</v>
      </c>
      <c r="AE144" s="4">
        <f t="shared" si="138"/>
        <v>3.0444908224990965</v>
      </c>
      <c r="AF144" s="4">
        <f t="shared" si="138"/>
        <v>5.9393566609379986</v>
      </c>
      <c r="AG144" s="4">
        <f t="shared" si="138"/>
        <v>7.3394759243837324</v>
      </c>
      <c r="AH144" s="14">
        <f t="shared" si="138"/>
        <v>8.0750352435830965</v>
      </c>
    </row>
    <row r="145" spans="1:34" x14ac:dyDescent="0.55000000000000004">
      <c r="A145" s="9">
        <f t="shared" si="137"/>
        <v>9.2178799999999992</v>
      </c>
      <c r="B145" t="s">
        <v>7</v>
      </c>
      <c r="C145" s="23">
        <f>(1+SQRT(SUMSQ((C140-$E$2),C141)/(SUMSQ((C140+$E$2),C141))))/(1-SQRT(SUMSQ((C140-$E$2),C141)/(SUMSQ((C140+$E$2),C141))))</f>
        <v>5.8778116576162622</v>
      </c>
      <c r="D145" s="4">
        <f t="shared" ref="D145:AH145" si="139">(1+SQRT(SUMSQ((D140-$E$2),D141)/(SUMSQ((D140+$E$2),D141))))/(1-SQRT(SUMSQ((D140-$E$2),D141)/(SUMSQ((D140+$E$2),D141))))</f>
        <v>6.2547453631311516</v>
      </c>
      <c r="E145" s="4">
        <f t="shared" si="139"/>
        <v>7.4327890511305679</v>
      </c>
      <c r="F145" s="4">
        <f t="shared" si="139"/>
        <v>9.3090139637396714</v>
      </c>
      <c r="G145" s="4">
        <f t="shared" si="139"/>
        <v>11.82660984914131</v>
      </c>
      <c r="H145" s="14">
        <f t="shared" si="139"/>
        <v>14.874643347610769</v>
      </c>
      <c r="I145" s="4">
        <f t="shared" si="139"/>
        <v>2.7088941064293741</v>
      </c>
      <c r="J145" s="4">
        <f t="shared" si="139"/>
        <v>2.1101340456899087</v>
      </c>
      <c r="K145" s="4">
        <f t="shared" si="139"/>
        <v>1.7723161821208864</v>
      </c>
      <c r="L145" s="4">
        <f t="shared" si="139"/>
        <v>1.7417647668239316</v>
      </c>
      <c r="M145" s="4">
        <f t="shared" si="139"/>
        <v>2.018998826685225</v>
      </c>
      <c r="N145" s="4">
        <f t="shared" si="139"/>
        <v>2.2442713619018781</v>
      </c>
      <c r="O145" s="14">
        <f t="shared" si="139"/>
        <v>2.8441697005241657</v>
      </c>
      <c r="P145" s="4">
        <f t="shared" si="139"/>
        <v>2.3953843253222193</v>
      </c>
      <c r="Q145" s="4">
        <f t="shared" si="139"/>
        <v>1.93824487777322</v>
      </c>
      <c r="R145" s="4">
        <f t="shared" si="139"/>
        <v>1.5682926634272603</v>
      </c>
      <c r="S145" s="4">
        <f t="shared" si="139"/>
        <v>1.2691607810433081</v>
      </c>
      <c r="T145" s="4">
        <f t="shared" si="139"/>
        <v>1.0707547276588589</v>
      </c>
      <c r="U145" s="4">
        <f t="shared" si="139"/>
        <v>1.2304380359428748</v>
      </c>
      <c r="V145" s="4">
        <f t="shared" si="139"/>
        <v>1.3591212660833527</v>
      </c>
      <c r="W145" s="14">
        <f t="shared" si="139"/>
        <v>1.65523735685397</v>
      </c>
      <c r="X145" s="4">
        <f t="shared" si="139"/>
        <v>2.7084445699859785</v>
      </c>
      <c r="Y145" s="4">
        <f t="shared" si="139"/>
        <v>2.3051471672232591</v>
      </c>
      <c r="Z145" s="4">
        <f t="shared" si="139"/>
        <v>1.9637842699553416</v>
      </c>
      <c r="AA145" s="4">
        <f t="shared" si="139"/>
        <v>1.676650460692954</v>
      </c>
      <c r="AB145" s="4">
        <f t="shared" si="139"/>
        <v>1.4482377882642015</v>
      </c>
      <c r="AC145" s="4">
        <f t="shared" si="139"/>
        <v>1.29329165694102</v>
      </c>
      <c r="AD145" s="4">
        <f t="shared" si="139"/>
        <v>1.2575231999742928</v>
      </c>
      <c r="AE145" s="4">
        <f t="shared" si="139"/>
        <v>2.3113291671314133</v>
      </c>
      <c r="AF145" s="4">
        <f t="shared" si="139"/>
        <v>4.1627758099622136</v>
      </c>
      <c r="AG145" s="4">
        <f t="shared" si="139"/>
        <v>5.0593567827995871</v>
      </c>
      <c r="AH145" s="14">
        <f t="shared" si="139"/>
        <v>5.5313552035610085</v>
      </c>
    </row>
    <row r="146" spans="1:34" x14ac:dyDescent="0.55000000000000004">
      <c r="A146" s="9">
        <f t="shared" si="137"/>
        <v>9.2178799999999992</v>
      </c>
      <c r="B146" t="s">
        <v>8</v>
      </c>
      <c r="C146" s="23">
        <f>(1+SQRT(SUMSQ((C140-$F$2),C141)/(SUMSQ((C140+$F$2),C141))))/(1-SQRT(SUMSQ((C140-$F$2),C141)/(SUMSQ((C140+$F$2),C141))))</f>
        <v>4.4376417792215186</v>
      </c>
      <c r="D146" s="4">
        <f t="shared" ref="D146:AH146" si="140">(1+SQRT(SUMSQ((D140-$F$2),D141)/(SUMSQ((D140+$F$2),D141))))/(1-SQRT(SUMSQ((D140-$F$2),D141)/(SUMSQ((D140+$F$2),D141))))</f>
        <v>4.6992944423664058</v>
      </c>
      <c r="E146" s="4">
        <f t="shared" si="140"/>
        <v>5.5763315078641771</v>
      </c>
      <c r="F146" s="4">
        <f t="shared" si="140"/>
        <v>6.9821754986668036</v>
      </c>
      <c r="G146" s="4">
        <f t="shared" si="140"/>
        <v>8.870331465452109</v>
      </c>
      <c r="H146" s="14">
        <f t="shared" si="140"/>
        <v>11.157015838412487</v>
      </c>
      <c r="I146" s="4">
        <f t="shared" si="140"/>
        <v>2.3616665885333044</v>
      </c>
      <c r="J146" s="4">
        <f t="shared" si="140"/>
        <v>1.8145895169375152</v>
      </c>
      <c r="K146" s="4">
        <f t="shared" si="140"/>
        <v>1.4390591218337896</v>
      </c>
      <c r="L146" s="4">
        <f t="shared" si="140"/>
        <v>1.3126659713111706</v>
      </c>
      <c r="M146" s="4">
        <f t="shared" si="140"/>
        <v>1.5266014976630673</v>
      </c>
      <c r="N146" s="4">
        <f t="shared" si="140"/>
        <v>1.7083478114129544</v>
      </c>
      <c r="O146" s="14">
        <f t="shared" si="140"/>
        <v>2.1758913663642927</v>
      </c>
      <c r="P146" s="4">
        <f t="shared" si="140"/>
        <v>2.4366753301102331</v>
      </c>
      <c r="Q146" s="4">
        <f t="shared" si="140"/>
        <v>2.0394938007896637</v>
      </c>
      <c r="R146" s="4">
        <f t="shared" si="140"/>
        <v>1.7129053002080252</v>
      </c>
      <c r="S146" s="4">
        <f t="shared" si="140"/>
        <v>1.4487212678130237</v>
      </c>
      <c r="T146" s="4">
        <f t="shared" si="140"/>
        <v>1.262988337654342</v>
      </c>
      <c r="U146" s="4">
        <f t="shared" si="140"/>
        <v>1.2212640739488305</v>
      </c>
      <c r="V146" s="4">
        <f t="shared" si="140"/>
        <v>1.2706283527787312</v>
      </c>
      <c r="W146" s="14">
        <f t="shared" si="140"/>
        <v>1.4502506363279568</v>
      </c>
      <c r="X146" s="4">
        <f t="shared" si="140"/>
        <v>2.903810763398972</v>
      </c>
      <c r="Y146" s="4">
        <f t="shared" si="140"/>
        <v>2.5688295157877574</v>
      </c>
      <c r="Z146" s="4">
        <f t="shared" si="140"/>
        <v>2.2836806738585298</v>
      </c>
      <c r="AA146" s="4">
        <f t="shared" si="140"/>
        <v>2.0443534236875598</v>
      </c>
      <c r="AB146" s="4">
        <f t="shared" si="140"/>
        <v>1.8549724747006793</v>
      </c>
      <c r="AC146" s="4">
        <f t="shared" si="140"/>
        <v>1.7192397455725654</v>
      </c>
      <c r="AD146" s="4">
        <f t="shared" si="140"/>
        <v>1.642624050357236</v>
      </c>
      <c r="AE146" s="4">
        <f t="shared" si="140"/>
        <v>2.1024661909041185</v>
      </c>
      <c r="AF146" s="4">
        <f t="shared" si="140"/>
        <v>3.3516304438833706</v>
      </c>
      <c r="AG146" s="4">
        <f t="shared" si="140"/>
        <v>3.978243647298513</v>
      </c>
      <c r="AH146" s="14">
        <f t="shared" si="140"/>
        <v>4.3106623988649329</v>
      </c>
    </row>
    <row r="147" spans="1:34" x14ac:dyDescent="0.55000000000000004">
      <c r="A147" s="9">
        <f t="shared" si="137"/>
        <v>9.2178799999999992</v>
      </c>
      <c r="B147" t="s">
        <v>9</v>
      </c>
      <c r="C147" s="24">
        <f>(1+SQRT(SUMSQ((C140-$G$2),C141)/(SUMSQ((C140+$G$2),C141))))/(1-SQRT(SUMSQ((C140-$G$2),C141)/(SUMSQ((C140+$G$2),C141))))</f>
        <v>3.0194303334422798</v>
      </c>
      <c r="D147" s="25">
        <f t="shared" ref="D147:AH147" si="141">(1+SQRT(SUMSQ((D140-$G$2),D141)/(SUMSQ((D140+$G$2),D141))))/(1-SQRT(SUMSQ((D140-$G$2),D141)/(SUMSQ((D140+$G$2),D141))))</f>
        <v>3.1498729436381563</v>
      </c>
      <c r="E147" s="25">
        <f t="shared" si="141"/>
        <v>3.7210616710398416</v>
      </c>
      <c r="F147" s="25">
        <f t="shared" si="141"/>
        <v>4.655602871631829</v>
      </c>
      <c r="G147" s="25">
        <f t="shared" si="141"/>
        <v>5.9142825695108332</v>
      </c>
      <c r="H147" s="26">
        <f t="shared" si="141"/>
        <v>7.4400059651669919</v>
      </c>
      <c r="I147" s="25">
        <f t="shared" si="141"/>
        <v>2.3364678917695363</v>
      </c>
      <c r="J147" s="25">
        <f t="shared" si="141"/>
        <v>1.8516242167335137</v>
      </c>
      <c r="K147" s="25">
        <f t="shared" si="141"/>
        <v>1.4683593811732261</v>
      </c>
      <c r="L147" s="25">
        <f t="shared" si="141"/>
        <v>1.1745545936928004</v>
      </c>
      <c r="M147" s="25">
        <f t="shared" si="141"/>
        <v>1.1439418692633112</v>
      </c>
      <c r="N147" s="25">
        <f t="shared" si="141"/>
        <v>1.2648693645785953</v>
      </c>
      <c r="O147" s="26">
        <f t="shared" si="141"/>
        <v>1.5777277858565646</v>
      </c>
      <c r="P147" s="25">
        <f t="shared" si="141"/>
        <v>2.9654601959766929</v>
      </c>
      <c r="Q147" s="25">
        <f t="shared" si="141"/>
        <v>2.6171729229276512</v>
      </c>
      <c r="R147" s="25">
        <f t="shared" si="141"/>
        <v>2.3242492145159392</v>
      </c>
      <c r="S147" s="25">
        <f t="shared" si="141"/>
        <v>2.0810251744959714</v>
      </c>
      <c r="T147" s="25">
        <f t="shared" si="141"/>
        <v>1.8910404186028291</v>
      </c>
      <c r="U147" s="25">
        <f t="shared" si="141"/>
        <v>1.7584678473846358</v>
      </c>
      <c r="V147" s="25">
        <f t="shared" si="141"/>
        <v>1.7154305101373015</v>
      </c>
      <c r="W147" s="26">
        <f t="shared" si="141"/>
        <v>1.6790459773673538</v>
      </c>
      <c r="X147" s="25">
        <f t="shared" si="141"/>
        <v>3.6844062837665184</v>
      </c>
      <c r="Y147" s="25">
        <f t="shared" si="141"/>
        <v>3.3996247698764743</v>
      </c>
      <c r="Z147" s="25">
        <f t="shared" si="141"/>
        <v>3.1477742161738189</v>
      </c>
      <c r="AA147" s="25">
        <f t="shared" si="141"/>
        <v>2.9256732577845277</v>
      </c>
      <c r="AB147" s="25">
        <f t="shared" si="141"/>
        <v>2.7352335433373094</v>
      </c>
      <c r="AC147" s="25">
        <f t="shared" si="141"/>
        <v>2.5762596396827973</v>
      </c>
      <c r="AD147" s="25">
        <f t="shared" si="141"/>
        <v>2.4484219239554825</v>
      </c>
      <c r="AE147" s="25">
        <f t="shared" si="141"/>
        <v>2.2686276136114176</v>
      </c>
      <c r="AF147" s="25">
        <f t="shared" si="141"/>
        <v>2.7293011492818957</v>
      </c>
      <c r="AG147" s="25">
        <f t="shared" si="141"/>
        <v>3.0368374590505267</v>
      </c>
      <c r="AH147" s="26">
        <f t="shared" si="141"/>
        <v>3.2092884933084753</v>
      </c>
    </row>
    <row r="148" spans="1:34" x14ac:dyDescent="0.55000000000000004">
      <c r="A148" s="8">
        <v>18</v>
      </c>
      <c r="B148" s="5" t="s">
        <v>2</v>
      </c>
      <c r="C148" s="2">
        <v>635.22370000000001</v>
      </c>
      <c r="D148">
        <v>791.4828</v>
      </c>
      <c r="E148">
        <v>991.30600000000004</v>
      </c>
      <c r="F148">
        <v>1254.114</v>
      </c>
      <c r="G148">
        <v>1593.6420000000001</v>
      </c>
      <c r="H148" s="1">
        <v>1993.386</v>
      </c>
      <c r="I148">
        <v>170.77350000000001</v>
      </c>
      <c r="J148">
        <v>189.11009999999999</v>
      </c>
      <c r="K148">
        <v>210.5154</v>
      </c>
      <c r="L148">
        <v>236.14689999999999</v>
      </c>
      <c r="M148">
        <v>267.08199999999999</v>
      </c>
      <c r="N148">
        <v>284.7484</v>
      </c>
      <c r="O148" s="1">
        <v>326.4325</v>
      </c>
      <c r="P148">
        <v>112.35469999999999</v>
      </c>
      <c r="Q148">
        <v>119.6444</v>
      </c>
      <c r="R148">
        <v>127.7372</v>
      </c>
      <c r="S148">
        <v>136.87819999999999</v>
      </c>
      <c r="T148">
        <v>147.19049999999999</v>
      </c>
      <c r="U148">
        <v>158.84049999999999</v>
      </c>
      <c r="V148">
        <v>165.2474</v>
      </c>
      <c r="W148" s="1">
        <v>179.33500000000001</v>
      </c>
      <c r="X148">
        <v>91.101259999999996</v>
      </c>
      <c r="Y148">
        <v>94.295010000000005</v>
      </c>
      <c r="Z148">
        <v>97.869219999999999</v>
      </c>
      <c r="AA148">
        <v>101.8824</v>
      </c>
      <c r="AB148">
        <v>106.3489</v>
      </c>
      <c r="AC148">
        <v>111.3141</v>
      </c>
      <c r="AD148">
        <v>116.82899999999999</v>
      </c>
      <c r="AE148">
        <v>155.23519999999999</v>
      </c>
      <c r="AF148">
        <v>223.172</v>
      </c>
      <c r="AG148">
        <v>265.14769999999999</v>
      </c>
      <c r="AH148" s="1">
        <v>290.91699999999997</v>
      </c>
    </row>
    <row r="149" spans="1:34" x14ac:dyDescent="0.55000000000000004">
      <c r="A149" s="9">
        <f>A148</f>
        <v>18</v>
      </c>
      <c r="B149" t="s">
        <v>3</v>
      </c>
      <c r="C149" s="2">
        <v>-310.1798</v>
      </c>
      <c r="D149">
        <v>-199.86510000000001</v>
      </c>
      <c r="E149">
        <v>-103.22880000000001</v>
      </c>
      <c r="F149">
        <v>-34.80603</v>
      </c>
      <c r="G149">
        <v>-29.45401</v>
      </c>
      <c r="H149" s="1">
        <v>-148.5016</v>
      </c>
      <c r="I149">
        <v>-153.41300000000001</v>
      </c>
      <c r="J149">
        <v>-109.5145</v>
      </c>
      <c r="K149">
        <v>-63.169440000000002</v>
      </c>
      <c r="L149">
        <v>-12.967919999999999</v>
      </c>
      <c r="M149">
        <v>41.530230000000003</v>
      </c>
      <c r="N149">
        <v>70.093220000000002</v>
      </c>
      <c r="O149" s="1">
        <v>131.75909999999999</v>
      </c>
      <c r="P149">
        <v>-107.7283</v>
      </c>
      <c r="Q149">
        <v>-82.942989999999995</v>
      </c>
      <c r="R149">
        <v>-57.598820000000003</v>
      </c>
      <c r="S149">
        <v>-31.05743</v>
      </c>
      <c r="T149">
        <v>-3.4191889999999998</v>
      </c>
      <c r="U149">
        <v>25.396129999999999</v>
      </c>
      <c r="V149">
        <v>40.347529999999999</v>
      </c>
      <c r="W149" s="1">
        <v>71.250249999999994</v>
      </c>
      <c r="X149">
        <v>-104.2576</v>
      </c>
      <c r="Y149">
        <v>-84.834950000000006</v>
      </c>
      <c r="Z149">
        <v>-65.363590000000002</v>
      </c>
      <c r="AA149">
        <v>-45.45926</v>
      </c>
      <c r="AB149">
        <v>-25.267240000000001</v>
      </c>
      <c r="AC149">
        <v>-4.7648770000000003</v>
      </c>
      <c r="AD149">
        <v>16.199280000000002</v>
      </c>
      <c r="AE149">
        <v>129.934</v>
      </c>
      <c r="AF149">
        <v>266.07740000000001</v>
      </c>
      <c r="AG149">
        <v>329.82709999999997</v>
      </c>
      <c r="AH149" s="1">
        <v>363.97199999999998</v>
      </c>
    </row>
    <row r="150" spans="1:34" x14ac:dyDescent="0.55000000000000004">
      <c r="A150" s="36">
        <f>A149/180</f>
        <v>0.1</v>
      </c>
      <c r="B150" t="s">
        <v>4</v>
      </c>
      <c r="C150" s="20">
        <f t="shared" ref="C150" si="142">SQRT(SUMSQ(C148,C149))</f>
        <v>706.90922852211372</v>
      </c>
      <c r="D150" s="21">
        <f t="shared" ref="D150:AH150" si="143">SQRT(SUMSQ(D148,D149))</f>
        <v>816.32780235261498</v>
      </c>
      <c r="E150" s="21">
        <f t="shared" si="143"/>
        <v>996.66632871058709</v>
      </c>
      <c r="F150" s="21">
        <f t="shared" si="143"/>
        <v>1254.5969012875653</v>
      </c>
      <c r="G150" s="21">
        <f t="shared" si="143"/>
        <v>1593.9141642099428</v>
      </c>
      <c r="H150" s="22">
        <f t="shared" si="143"/>
        <v>1998.9098204267646</v>
      </c>
      <c r="I150" s="21">
        <f t="shared" si="143"/>
        <v>229.56292573333789</v>
      </c>
      <c r="J150" s="21">
        <f t="shared" si="143"/>
        <v>218.53158955231163</v>
      </c>
      <c r="K150" s="21">
        <f t="shared" si="143"/>
        <v>219.7887890386441</v>
      </c>
      <c r="L150" s="21">
        <f t="shared" si="143"/>
        <v>236.50269623988726</v>
      </c>
      <c r="M150" s="21">
        <f t="shared" si="143"/>
        <v>270.29161053915988</v>
      </c>
      <c r="N150" s="21">
        <f t="shared" si="143"/>
        <v>293.24854780975198</v>
      </c>
      <c r="O150" s="22">
        <f t="shared" si="143"/>
        <v>352.02079127383939</v>
      </c>
      <c r="P150" s="21">
        <f t="shared" si="143"/>
        <v>155.65656180508421</v>
      </c>
      <c r="Q150" s="21">
        <f t="shared" si="143"/>
        <v>145.58269829035351</v>
      </c>
      <c r="R150" s="21">
        <f t="shared" si="143"/>
        <v>140.12286155097033</v>
      </c>
      <c r="S150" s="21">
        <f t="shared" si="143"/>
        <v>140.35742087059344</v>
      </c>
      <c r="T150" s="21">
        <f t="shared" si="143"/>
        <v>147.23020798622719</v>
      </c>
      <c r="U150" s="21">
        <f t="shared" si="143"/>
        <v>160.85791201935606</v>
      </c>
      <c r="V150" s="21">
        <f t="shared" si="143"/>
        <v>170.10181181827812</v>
      </c>
      <c r="W150" s="22">
        <f t="shared" si="143"/>
        <v>192.9705686110255</v>
      </c>
      <c r="X150" s="21">
        <f t="shared" si="143"/>
        <v>138.45247101929093</v>
      </c>
      <c r="Y150" s="21">
        <f t="shared" si="143"/>
        <v>126.84052054608811</v>
      </c>
      <c r="Z150" s="21">
        <f t="shared" si="143"/>
        <v>117.68935007508752</v>
      </c>
      <c r="AA150" s="21">
        <f t="shared" si="143"/>
        <v>111.56418667972083</v>
      </c>
      <c r="AB150" s="21">
        <f t="shared" si="143"/>
        <v>109.30929488578545</v>
      </c>
      <c r="AC150" s="21">
        <f t="shared" si="143"/>
        <v>111.41603525361656</v>
      </c>
      <c r="AD150" s="21">
        <f t="shared" si="143"/>
        <v>117.94673337366491</v>
      </c>
      <c r="AE150" s="21">
        <f t="shared" si="143"/>
        <v>202.43717957687514</v>
      </c>
      <c r="AF150" s="21">
        <f t="shared" si="143"/>
        <v>347.27931751654893</v>
      </c>
      <c r="AG150" s="21">
        <f t="shared" si="143"/>
        <v>423.18934144151126</v>
      </c>
      <c r="AH150" s="22">
        <f t="shared" si="143"/>
        <v>465.94883589617433</v>
      </c>
    </row>
    <row r="151" spans="1:34" x14ac:dyDescent="0.55000000000000004">
      <c r="A151" s="9">
        <v>9.7765400000000007</v>
      </c>
      <c r="B151" t="s">
        <v>5</v>
      </c>
      <c r="C151" s="23">
        <f>(1+SQRT(SUMSQ((C148-$C$2),C149)/(SUMSQ((C148+$C$2),C149))))/(1-SQRT(SUMSQ((C148-$C$2),C149)/(SUMSQ((C148+$C$2),C149))))</f>
        <v>15.748906540549712</v>
      </c>
      <c r="D151" s="4">
        <f t="shared" ref="D151:AH151" si="144">(1+SQRT(SUMSQ((D148-$C$2),D149)/(SUMSQ((D148+$C$2),D149))))/(1-SQRT(SUMSQ((D148-$C$2),D149)/(SUMSQ((D148+$C$2),D149))))</f>
        <v>16.842854217845129</v>
      </c>
      <c r="E151" s="4">
        <f t="shared" si="144"/>
        <v>20.041655285029027</v>
      </c>
      <c r="F151" s="4">
        <f t="shared" si="144"/>
        <v>25.101630504663383</v>
      </c>
      <c r="G151" s="4">
        <f t="shared" si="144"/>
        <v>31.883738222227414</v>
      </c>
      <c r="H151" s="14">
        <f t="shared" si="144"/>
        <v>40.089117479312272</v>
      </c>
      <c r="I151" s="4">
        <f t="shared" si="144"/>
        <v>6.3060236257972857</v>
      </c>
      <c r="J151" s="4">
        <f t="shared" si="144"/>
        <v>5.1196802246005184</v>
      </c>
      <c r="K151" s="4">
        <f t="shared" si="144"/>
        <v>4.6100064601604664</v>
      </c>
      <c r="L151" s="4">
        <f t="shared" si="144"/>
        <v>4.7378468415504056</v>
      </c>
      <c r="M151" s="4">
        <f t="shared" si="144"/>
        <v>5.47536814166462</v>
      </c>
      <c r="N151" s="4">
        <f t="shared" si="144"/>
        <v>6.0503630170536464</v>
      </c>
      <c r="O151" s="14">
        <f t="shared" si="144"/>
        <v>7.6141341202230786</v>
      </c>
      <c r="P151" s="4">
        <f t="shared" si="144"/>
        <v>4.5375793938021101</v>
      </c>
      <c r="Q151" s="4">
        <f t="shared" si="144"/>
        <v>3.6897713104441858</v>
      </c>
      <c r="R151" s="4">
        <f t="shared" si="144"/>
        <v>3.1479509398729699</v>
      </c>
      <c r="S151" s="4">
        <f t="shared" si="144"/>
        <v>2.898822120852417</v>
      </c>
      <c r="T151" s="4">
        <f t="shared" si="144"/>
        <v>2.9456056085055948</v>
      </c>
      <c r="U151" s="4">
        <f t="shared" si="144"/>
        <v>3.2666788069545145</v>
      </c>
      <c r="V151" s="4">
        <f t="shared" si="144"/>
        <v>3.5205028917814642</v>
      </c>
      <c r="W151" s="14">
        <f t="shared" si="144"/>
        <v>4.1931836342119784</v>
      </c>
      <c r="X151" s="4">
        <f t="shared" si="144"/>
        <v>4.5367195589309608</v>
      </c>
      <c r="Y151" s="4">
        <f t="shared" si="144"/>
        <v>3.6701627038685536</v>
      </c>
      <c r="Z151" s="4">
        <f t="shared" si="144"/>
        <v>3.0090193269163881</v>
      </c>
      <c r="AA151" s="4">
        <f t="shared" si="144"/>
        <v>2.5404515780096313</v>
      </c>
      <c r="AB151" s="4">
        <f t="shared" si="144"/>
        <v>2.2782613458101544</v>
      </c>
      <c r="AC151" s="4">
        <f t="shared" si="144"/>
        <v>2.2313893978948371</v>
      </c>
      <c r="AD151" s="4">
        <f t="shared" si="144"/>
        <v>2.3912958308930081</v>
      </c>
      <c r="AE151" s="4">
        <f t="shared" si="144"/>
        <v>5.4173342048751376</v>
      </c>
      <c r="AF151" s="4">
        <f t="shared" si="144"/>
        <v>10.940710202636904</v>
      </c>
      <c r="AG151" s="4">
        <f t="shared" si="144"/>
        <v>13.623811539509422</v>
      </c>
      <c r="AH151" s="14">
        <f t="shared" si="144"/>
        <v>15.031132787035416</v>
      </c>
    </row>
    <row r="152" spans="1:34" x14ac:dyDescent="0.55000000000000004">
      <c r="A152" s="9">
        <f t="shared" ref="A152:A155" si="145">A151</f>
        <v>9.7765400000000007</v>
      </c>
      <c r="B152" t="s">
        <v>6</v>
      </c>
      <c r="C152" s="23">
        <f>(1+SQRT(SUMSQ((C148-$D$2),C149)/(SUMSQ((C148+$D$2),C149))))/(1-SQRT(SUMSQ((C148-$D$2),C149)/(SUMSQ((C148+$D$2),C149))))</f>
        <v>7.8976502081943476</v>
      </c>
      <c r="D152" s="4">
        <f t="shared" ref="D152:AH152" si="146">(1+SQRT(SUMSQ((D148-$D$2),D149)/(SUMSQ((D148+$D$2),D149))))/(1-SQRT(SUMSQ((D148-$D$2),D149)/(SUMSQ((D148+$D$2),D149))))</f>
        <v>8.4272088883204912</v>
      </c>
      <c r="E152" s="4">
        <f t="shared" si="146"/>
        <v>10.021649477357276</v>
      </c>
      <c r="F152" s="4">
        <f t="shared" si="146"/>
        <v>12.550861648318062</v>
      </c>
      <c r="G152" s="4">
        <f t="shared" si="146"/>
        <v>15.941885260988055</v>
      </c>
      <c r="H152" s="14">
        <f t="shared" si="146"/>
        <v>20.044767043980677</v>
      </c>
      <c r="I152" s="4">
        <f t="shared" si="146"/>
        <v>3.3752006051466297</v>
      </c>
      <c r="J152" s="4">
        <f t="shared" si="146"/>
        <v>2.6811181066255236</v>
      </c>
      <c r="K152" s="4">
        <f t="shared" si="146"/>
        <v>2.3429121785034264</v>
      </c>
      <c r="L152" s="4">
        <f t="shared" si="146"/>
        <v>2.3701393977077529</v>
      </c>
      <c r="M152" s="4">
        <f t="shared" si="146"/>
        <v>2.745594986508948</v>
      </c>
      <c r="N152" s="4">
        <f t="shared" si="146"/>
        <v>3.0425387017255439</v>
      </c>
      <c r="O152" s="14">
        <f t="shared" si="146"/>
        <v>3.8422250877977939</v>
      </c>
      <c r="P152" s="4">
        <f t="shared" si="146"/>
        <v>2.672299931484309</v>
      </c>
      <c r="Q152" s="4">
        <f t="shared" si="146"/>
        <v>2.1399530175888932</v>
      </c>
      <c r="R152" s="4">
        <f t="shared" si="146"/>
        <v>1.7478060715543924</v>
      </c>
      <c r="S152" s="4">
        <f t="shared" si="146"/>
        <v>1.5056720566324411</v>
      </c>
      <c r="T152" s="4">
        <f t="shared" si="146"/>
        <v>1.4733788977819049</v>
      </c>
      <c r="U152" s="4">
        <f t="shared" si="146"/>
        <v>1.6539636027649871</v>
      </c>
      <c r="V152" s="4">
        <f t="shared" si="146"/>
        <v>1.8008474094408951</v>
      </c>
      <c r="W152" s="14">
        <f t="shared" si="146"/>
        <v>2.1740800124544037</v>
      </c>
      <c r="X152" s="4">
        <f t="shared" si="146"/>
        <v>2.8510880252100406</v>
      </c>
      <c r="Y152" s="4">
        <f t="shared" si="146"/>
        <v>2.3391934448226217</v>
      </c>
      <c r="Z152" s="4">
        <f t="shared" si="146"/>
        <v>1.9147419516478361</v>
      </c>
      <c r="AA152" s="4">
        <f t="shared" si="146"/>
        <v>1.5636580070095103</v>
      </c>
      <c r="AB152" s="4">
        <f t="shared" si="146"/>
        <v>1.2865490838176463</v>
      </c>
      <c r="AC152" s="4">
        <f t="shared" si="146"/>
        <v>1.1233255193306657</v>
      </c>
      <c r="AD152" s="4">
        <f t="shared" si="146"/>
        <v>1.2407195513044726</v>
      </c>
      <c r="AE152" s="4">
        <f t="shared" si="146"/>
        <v>2.9444830801883084</v>
      </c>
      <c r="AF152" s="4">
        <f t="shared" si="146"/>
        <v>5.6759372820368181</v>
      </c>
      <c r="AG152" s="4">
        <f t="shared" si="146"/>
        <v>6.9883725999877706</v>
      </c>
      <c r="AH152" s="14">
        <f t="shared" si="146"/>
        <v>7.6763662064928253</v>
      </c>
    </row>
    <row r="153" spans="1:34" x14ac:dyDescent="0.55000000000000004">
      <c r="A153" s="9">
        <f t="shared" si="145"/>
        <v>9.7765400000000007</v>
      </c>
      <c r="B153" t="s">
        <v>7</v>
      </c>
      <c r="C153" s="23">
        <f>(1+SQRT(SUMSQ((C148-$E$2),C149)/(SUMSQ((C148+$E$2),C149))))/(1-SQRT(SUMSQ((C148-$E$2),C149)/(SUMSQ((C148+$E$2),C149))))</f>
        <v>5.2917265746250814</v>
      </c>
      <c r="D153" s="4">
        <f t="shared" ref="D153:AH153" si="147">(1+SQRT(SUMSQ((D148-$E$2),D149)/(SUMSQ((D148+$E$2),D149))))/(1-SQRT(SUMSQ((D148-$E$2),D149)/(SUMSQ((D148+$E$2),D149))))</f>
        <v>5.6247500252541656</v>
      </c>
      <c r="E153" s="4">
        <f t="shared" si="147"/>
        <v>6.6820313991181894</v>
      </c>
      <c r="F153" s="4">
        <f t="shared" si="147"/>
        <v>8.3672933139707641</v>
      </c>
      <c r="G153" s="4">
        <f t="shared" si="147"/>
        <v>10.627941594105119</v>
      </c>
      <c r="H153" s="14">
        <f t="shared" si="147"/>
        <v>13.36341063711648</v>
      </c>
      <c r="I153" s="4">
        <f t="shared" si="147"/>
        <v>2.5422811187642629</v>
      </c>
      <c r="J153" s="4">
        <f t="shared" si="147"/>
        <v>1.9688018170960053</v>
      </c>
      <c r="K153" s="4">
        <f t="shared" si="147"/>
        <v>1.6281459023111793</v>
      </c>
      <c r="L153" s="4">
        <f t="shared" si="147"/>
        <v>1.5822444230726533</v>
      </c>
      <c r="M153" s="4">
        <f t="shared" si="147"/>
        <v>1.842475958942204</v>
      </c>
      <c r="N153" s="4">
        <f t="shared" si="147"/>
        <v>2.0530502870626073</v>
      </c>
      <c r="O153" s="14">
        <f t="shared" si="147"/>
        <v>2.60664394287594</v>
      </c>
      <c r="P153" s="4">
        <f t="shared" si="147"/>
        <v>2.3465468446775235</v>
      </c>
      <c r="Q153" s="4">
        <f t="shared" si="147"/>
        <v>1.9115381874124695</v>
      </c>
      <c r="R153" s="4">
        <f t="shared" si="147"/>
        <v>1.5565828103411967</v>
      </c>
      <c r="S153" s="4">
        <f t="shared" si="147"/>
        <v>1.2646038216627522</v>
      </c>
      <c r="T153" s="4">
        <f t="shared" si="147"/>
        <v>1.0302296978127297</v>
      </c>
      <c r="U153" s="4">
        <f t="shared" si="147"/>
        <v>1.1900466814106956</v>
      </c>
      <c r="V153" s="4">
        <f t="shared" si="147"/>
        <v>1.3140484486764277</v>
      </c>
      <c r="W153" s="14">
        <f t="shared" si="147"/>
        <v>1.5929390934099685</v>
      </c>
      <c r="X153" s="4">
        <f t="shared" si="147"/>
        <v>2.6755294627811437</v>
      </c>
      <c r="Y153" s="4">
        <f t="shared" si="147"/>
        <v>2.2918911787369045</v>
      </c>
      <c r="Z153" s="4">
        <f t="shared" si="147"/>
        <v>1.9680225132790925</v>
      </c>
      <c r="AA153" s="4">
        <f t="shared" si="147"/>
        <v>1.6976902543786274</v>
      </c>
      <c r="AB153" s="4">
        <f t="shared" si="147"/>
        <v>1.4869467791084507</v>
      </c>
      <c r="AC153" s="4">
        <f t="shared" si="147"/>
        <v>1.3505563334353072</v>
      </c>
      <c r="AD153" s="4">
        <f t="shared" si="147"/>
        <v>1.3204373691538671</v>
      </c>
      <c r="AE153" s="4">
        <f t="shared" si="147"/>
        <v>2.2894308996857977</v>
      </c>
      <c r="AF153" s="4">
        <f t="shared" si="147"/>
        <v>4.0264600479824484</v>
      </c>
      <c r="AG153" s="4">
        <f t="shared" si="147"/>
        <v>4.8629660393774561</v>
      </c>
      <c r="AH153" s="14">
        <f t="shared" si="147"/>
        <v>5.30227642380527</v>
      </c>
    </row>
    <row r="154" spans="1:34" x14ac:dyDescent="0.55000000000000004">
      <c r="A154" s="9">
        <f t="shared" si="145"/>
        <v>9.7765400000000007</v>
      </c>
      <c r="B154" t="s">
        <v>8</v>
      </c>
      <c r="C154" s="23">
        <f>(1+SQRT(SUMSQ((C148-$F$2),C149)/(SUMSQ((C148+$F$2),C149))))/(1-SQRT(SUMSQ((C148-$F$2),C149)/(SUMSQ((C148+$F$2),C149))))</f>
        <v>3.9981571269035978</v>
      </c>
      <c r="D154" s="4">
        <f t="shared" ref="D154:AH154" si="148">(1+SQRT(SUMSQ((D148-$F$2),D149)/(SUMSQ((D148+$F$2),D149))))/(1-SQRT(SUMSQ((D148-$F$2),D149)/(SUMSQ((D148+$F$2),D149))))</f>
        <v>4.2258129099302391</v>
      </c>
      <c r="E154" s="4">
        <f t="shared" si="148"/>
        <v>5.012532301134887</v>
      </c>
      <c r="F154" s="4">
        <f t="shared" si="148"/>
        <v>6.2755258826423272</v>
      </c>
      <c r="G154" s="4">
        <f t="shared" si="148"/>
        <v>7.9709754144584224</v>
      </c>
      <c r="H154" s="14">
        <f t="shared" si="148"/>
        <v>10.02280405783778</v>
      </c>
      <c r="I154" s="4">
        <f t="shared" si="148"/>
        <v>2.2744243797598114</v>
      </c>
      <c r="J154" s="4">
        <f t="shared" si="148"/>
        <v>1.7482300406697306</v>
      </c>
      <c r="K154" s="4">
        <f t="shared" si="148"/>
        <v>1.3645723053843513</v>
      </c>
      <c r="L154" s="4">
        <f t="shared" si="148"/>
        <v>1.1930088242938186</v>
      </c>
      <c r="M154" s="4">
        <f t="shared" si="148"/>
        <v>1.4045719945976951</v>
      </c>
      <c r="N154" s="4">
        <f t="shared" si="148"/>
        <v>1.5791242349866452</v>
      </c>
      <c r="O154" s="14">
        <f t="shared" si="148"/>
        <v>2.0143108305663726</v>
      </c>
      <c r="P154" s="4">
        <f t="shared" si="148"/>
        <v>2.4501788795753505</v>
      </c>
      <c r="Q154" s="4">
        <f t="shared" si="148"/>
        <v>2.0755391510009766</v>
      </c>
      <c r="R154" s="4">
        <f t="shared" si="148"/>
        <v>1.7689570782976127</v>
      </c>
      <c r="S154" s="4">
        <f t="shared" si="148"/>
        <v>1.5250714679428732</v>
      </c>
      <c r="T154" s="4">
        <f t="shared" si="148"/>
        <v>1.359649090220481</v>
      </c>
      <c r="U154" s="4">
        <f t="shared" si="148"/>
        <v>1.3106482132475501</v>
      </c>
      <c r="V154" s="4">
        <f t="shared" si="148"/>
        <v>1.3389426671497482</v>
      </c>
      <c r="W154" s="14">
        <f t="shared" si="148"/>
        <v>1.4758872732358481</v>
      </c>
      <c r="X154" s="4">
        <f t="shared" si="148"/>
        <v>2.9029590512473615</v>
      </c>
      <c r="Y154" s="4">
        <f t="shared" si="148"/>
        <v>2.5876462871230528</v>
      </c>
      <c r="Z154" s="4">
        <f t="shared" si="148"/>
        <v>2.3201545615723624</v>
      </c>
      <c r="AA154" s="4">
        <f t="shared" si="148"/>
        <v>2.0970077555480438</v>
      </c>
      <c r="AB154" s="4">
        <f t="shared" si="148"/>
        <v>1.9220981131202421</v>
      </c>
      <c r="AC154" s="4">
        <f t="shared" si="148"/>
        <v>1.7981945402026611</v>
      </c>
      <c r="AD154" s="4">
        <f t="shared" si="148"/>
        <v>1.7288655449136452</v>
      </c>
      <c r="AE154" s="4">
        <f t="shared" si="148"/>
        <v>2.1413259600335572</v>
      </c>
      <c r="AF154" s="4">
        <f t="shared" si="148"/>
        <v>3.2946662680837897</v>
      </c>
      <c r="AG154" s="4">
        <f t="shared" si="148"/>
        <v>3.873276814761152</v>
      </c>
      <c r="AH154" s="14">
        <f t="shared" si="148"/>
        <v>4.1796760802335822</v>
      </c>
    </row>
    <row r="155" spans="1:34" x14ac:dyDescent="0.55000000000000004">
      <c r="A155" s="9">
        <f t="shared" si="145"/>
        <v>9.7765400000000007</v>
      </c>
      <c r="B155" t="s">
        <v>9</v>
      </c>
      <c r="C155" s="24">
        <f>(1+SQRT(SUMSQ((C148-$G$2),C149)/(SUMSQ((C148+$G$2),C149))))/(1-SQRT(SUMSQ((C148-$G$2),C149)/(SUMSQ((C148+$G$2),C149))))</f>
        <v>2.7279854664761296</v>
      </c>
      <c r="D155" s="25">
        <f t="shared" ref="D155:AH155" si="149">(1+SQRT(SUMSQ((D148-$G$2),D149)/(SUMSQ((D148+$G$2),D149))))/(1-SQRT(SUMSQ((D148-$G$2),D149)/(SUMSQ((D148+$G$2),D149))))</f>
        <v>2.8324993019588147</v>
      </c>
      <c r="E155" s="25">
        <f t="shared" si="149"/>
        <v>3.3437512400507416</v>
      </c>
      <c r="F155" s="25">
        <f t="shared" si="149"/>
        <v>4.1837952309964388</v>
      </c>
      <c r="G155" s="25">
        <f t="shared" si="149"/>
        <v>5.314021224989153</v>
      </c>
      <c r="H155" s="26">
        <f t="shared" si="149"/>
        <v>6.6823461490143492</v>
      </c>
      <c r="I155" s="25">
        <f t="shared" si="149"/>
        <v>2.3619743266545137</v>
      </c>
      <c r="J155" s="25">
        <f t="shared" si="149"/>
        <v>1.9025295612856832</v>
      </c>
      <c r="K155" s="25">
        <f t="shared" si="149"/>
        <v>1.5410809911920746</v>
      </c>
      <c r="L155" s="25">
        <f t="shared" si="149"/>
        <v>1.2765871789943</v>
      </c>
      <c r="M155" s="25">
        <f t="shared" si="149"/>
        <v>1.205559405141627</v>
      </c>
      <c r="N155" s="25">
        <f t="shared" si="149"/>
        <v>1.2773904877062068</v>
      </c>
      <c r="O155" s="26">
        <f t="shared" si="149"/>
        <v>1.5314206536881323</v>
      </c>
      <c r="P155" s="25">
        <f t="shared" si="149"/>
        <v>3.0623973817384038</v>
      </c>
      <c r="Q155" s="25">
        <f t="shared" si="149"/>
        <v>2.7318603957661303</v>
      </c>
      <c r="R155" s="25">
        <f t="shared" si="149"/>
        <v>2.453327045779877</v>
      </c>
      <c r="S155" s="25">
        <f t="shared" si="149"/>
        <v>2.2212912376528808</v>
      </c>
      <c r="T155" s="25">
        <f t="shared" si="149"/>
        <v>2.0385236934147684</v>
      </c>
      <c r="U155" s="25">
        <f t="shared" si="149"/>
        <v>1.9074225541245804</v>
      </c>
      <c r="V155" s="25">
        <f t="shared" si="149"/>
        <v>1.8620921425314578</v>
      </c>
      <c r="W155" s="26">
        <f t="shared" si="149"/>
        <v>1.8136006055053344</v>
      </c>
      <c r="X155" s="25">
        <f t="shared" si="149"/>
        <v>3.7260415276220789</v>
      </c>
      <c r="Y155" s="25">
        <f t="shared" si="149"/>
        <v>3.4613279629104992</v>
      </c>
      <c r="Z155" s="25">
        <f t="shared" si="149"/>
        <v>3.2271929138401174</v>
      </c>
      <c r="AA155" s="25">
        <f t="shared" si="149"/>
        <v>3.0207475899202767</v>
      </c>
      <c r="AB155" s="25">
        <f t="shared" si="149"/>
        <v>2.8437640210303159</v>
      </c>
      <c r="AC155" s="25">
        <f t="shared" si="149"/>
        <v>2.6958647550518293</v>
      </c>
      <c r="AD155" s="25">
        <f t="shared" si="149"/>
        <v>2.5766758500728413</v>
      </c>
      <c r="AE155" s="25">
        <f t="shared" si="149"/>
        <v>2.3949846623961255</v>
      </c>
      <c r="AF155" s="25">
        <f t="shared" si="149"/>
        <v>2.786759904684776</v>
      </c>
      <c r="AG155" s="25">
        <f t="shared" si="149"/>
        <v>3.0556185914252394</v>
      </c>
      <c r="AH155" s="26">
        <f t="shared" si="149"/>
        <v>3.2070397732748117</v>
      </c>
    </row>
    <row r="156" spans="1:34" x14ac:dyDescent="0.55000000000000004">
      <c r="A156" s="8">
        <v>19</v>
      </c>
      <c r="B156" s="5" t="s">
        <v>2</v>
      </c>
      <c r="C156" s="2">
        <v>587.39449999999999</v>
      </c>
      <c r="D156">
        <v>726.00160000000005</v>
      </c>
      <c r="E156">
        <v>902.45180000000005</v>
      </c>
      <c r="F156">
        <v>1134.82</v>
      </c>
      <c r="G156">
        <v>1439.085</v>
      </c>
      <c r="H156" s="1">
        <v>1812.1890000000001</v>
      </c>
      <c r="I156">
        <v>159.5446</v>
      </c>
      <c r="J156">
        <v>175.65129999999999</v>
      </c>
      <c r="K156">
        <v>194.30549999999999</v>
      </c>
      <c r="L156">
        <v>216.44730000000001</v>
      </c>
      <c r="M156">
        <v>242.9127</v>
      </c>
      <c r="N156">
        <v>257.91419999999999</v>
      </c>
      <c r="O156" s="1">
        <v>293.00040000000001</v>
      </c>
      <c r="P156">
        <v>107.04040000000001</v>
      </c>
      <c r="Q156">
        <v>113.479</v>
      </c>
      <c r="R156">
        <v>120.59220000000001</v>
      </c>
      <c r="S156">
        <v>128.58690000000001</v>
      </c>
      <c r="T156">
        <v>137.55699999999999</v>
      </c>
      <c r="U156">
        <v>147.62139999999999</v>
      </c>
      <c r="V156">
        <v>153.1309</v>
      </c>
      <c r="W156" s="1">
        <v>165.17779999999999</v>
      </c>
      <c r="X156">
        <v>89.944199999999995</v>
      </c>
      <c r="Y156">
        <v>92.683390000000003</v>
      </c>
      <c r="Z156">
        <v>95.770709999999994</v>
      </c>
      <c r="AA156">
        <v>99.24915</v>
      </c>
      <c r="AB156">
        <v>103.128</v>
      </c>
      <c r="AC156">
        <v>107.44199999999999</v>
      </c>
      <c r="AD156">
        <v>112.22880000000001</v>
      </c>
      <c r="AE156">
        <v>145.19</v>
      </c>
      <c r="AF156">
        <v>201.5891</v>
      </c>
      <c r="AG156">
        <v>235.35290000000001</v>
      </c>
      <c r="AH156" s="1">
        <v>255.7269</v>
      </c>
    </row>
    <row r="157" spans="1:34" x14ac:dyDescent="0.55000000000000004">
      <c r="A157" s="9">
        <f>A156</f>
        <v>19</v>
      </c>
      <c r="B157" t="s">
        <v>3</v>
      </c>
      <c r="C157" s="2">
        <v>-270.61759999999998</v>
      </c>
      <c r="D157">
        <v>-161.46199999999999</v>
      </c>
      <c r="E157">
        <v>-60.992100000000001</v>
      </c>
      <c r="F157">
        <v>21.466670000000001</v>
      </c>
      <c r="G157">
        <v>60.368589999999998</v>
      </c>
      <c r="H157" s="1">
        <v>5.3252430000000004</v>
      </c>
      <c r="I157">
        <v>-140.17769999999999</v>
      </c>
      <c r="J157">
        <v>-98.846019999999996</v>
      </c>
      <c r="K157">
        <v>-55.375520000000002</v>
      </c>
      <c r="L157">
        <v>-8.4698229999999999</v>
      </c>
      <c r="M157">
        <v>42.263570000000001</v>
      </c>
      <c r="N157">
        <v>68.791110000000003</v>
      </c>
      <c r="O157" s="1">
        <v>125.94929999999999</v>
      </c>
      <c r="P157">
        <v>-100.72620000000001</v>
      </c>
      <c r="Q157">
        <v>-76.996369999999999</v>
      </c>
      <c r="R157">
        <v>-52.821919999999999</v>
      </c>
      <c r="S157">
        <v>-27.608699999999999</v>
      </c>
      <c r="T157">
        <v>-1.461498</v>
      </c>
      <c r="U157">
        <v>25.684270000000001</v>
      </c>
      <c r="V157">
        <v>39.724409999999999</v>
      </c>
      <c r="W157" s="1">
        <v>68.65043</v>
      </c>
      <c r="X157">
        <v>-101.0277</v>
      </c>
      <c r="Y157">
        <v>-81.808490000000006</v>
      </c>
      <c r="Z157">
        <v>-62.621259999999999</v>
      </c>
      <c r="AA157">
        <v>-43.091900000000003</v>
      </c>
      <c r="AB157">
        <v>-23.36692</v>
      </c>
      <c r="AC157">
        <v>-3.4274309999999999</v>
      </c>
      <c r="AD157">
        <v>16.868400000000001</v>
      </c>
      <c r="AE157">
        <v>125.3815</v>
      </c>
      <c r="AF157">
        <v>252.05179999999999</v>
      </c>
      <c r="AG157">
        <v>310.43900000000002</v>
      </c>
      <c r="AH157" s="1">
        <v>341.5643</v>
      </c>
    </row>
    <row r="158" spans="1:34" x14ac:dyDescent="0.55000000000000004">
      <c r="A158" s="36">
        <f>A157/180</f>
        <v>0.10555555555555556</v>
      </c>
      <c r="B158" t="s">
        <v>4</v>
      </c>
      <c r="C158" s="20">
        <f t="shared" ref="C158" si="150">SQRT(SUMSQ(C156,C157))</f>
        <v>646.73501842718395</v>
      </c>
      <c r="D158" s="21">
        <f t="shared" ref="D158:AH158" si="151">SQRT(SUMSQ(D156,D157))</f>
        <v>743.73940372052368</v>
      </c>
      <c r="E158" s="21">
        <f t="shared" si="151"/>
        <v>904.51052375616405</v>
      </c>
      <c r="F158" s="21">
        <f t="shared" si="151"/>
        <v>1135.023017529111</v>
      </c>
      <c r="G158" s="21">
        <f t="shared" si="151"/>
        <v>1440.3506530993029</v>
      </c>
      <c r="H158" s="22">
        <f t="shared" si="151"/>
        <v>1812.1968242809635</v>
      </c>
      <c r="I158" s="21">
        <f t="shared" si="151"/>
        <v>212.37765175848892</v>
      </c>
      <c r="J158" s="21">
        <f t="shared" si="151"/>
        <v>201.55375179224623</v>
      </c>
      <c r="K158" s="21">
        <f t="shared" si="151"/>
        <v>202.04226178084721</v>
      </c>
      <c r="L158" s="21">
        <f t="shared" si="151"/>
        <v>216.61295339600846</v>
      </c>
      <c r="M158" s="21">
        <f t="shared" si="151"/>
        <v>246.56193779745263</v>
      </c>
      <c r="N158" s="21">
        <f t="shared" si="151"/>
        <v>266.93061153916403</v>
      </c>
      <c r="O158" s="22">
        <f t="shared" si="151"/>
        <v>318.92391031506247</v>
      </c>
      <c r="P158" s="21">
        <f t="shared" si="151"/>
        <v>146.98100080826774</v>
      </c>
      <c r="Q158" s="21">
        <f t="shared" si="151"/>
        <v>137.13469449478094</v>
      </c>
      <c r="R158" s="21">
        <f t="shared" si="151"/>
        <v>131.65346153188074</v>
      </c>
      <c r="S158" s="21">
        <f t="shared" si="151"/>
        <v>131.51741773354587</v>
      </c>
      <c r="T158" s="21">
        <f t="shared" si="151"/>
        <v>137.56476374931191</v>
      </c>
      <c r="U158" s="21">
        <f t="shared" si="151"/>
        <v>149.83911192807068</v>
      </c>
      <c r="V158" s="21">
        <f t="shared" si="151"/>
        <v>158.1995615817506</v>
      </c>
      <c r="W158" s="22">
        <f t="shared" si="151"/>
        <v>178.87589874554061</v>
      </c>
      <c r="X158" s="21">
        <f t="shared" si="151"/>
        <v>135.2647599374279</v>
      </c>
      <c r="Y158" s="21">
        <f t="shared" si="151"/>
        <v>123.62378338318319</v>
      </c>
      <c r="Z158" s="21">
        <f t="shared" si="151"/>
        <v>114.42661883448142</v>
      </c>
      <c r="AA158" s="21">
        <f t="shared" si="151"/>
        <v>108.20030324048311</v>
      </c>
      <c r="AB158" s="21">
        <f t="shared" si="151"/>
        <v>105.74212658295842</v>
      </c>
      <c r="AC158" s="21">
        <f t="shared" si="151"/>
        <v>107.49665412123188</v>
      </c>
      <c r="AD158" s="21">
        <f t="shared" si="151"/>
        <v>113.48941125937698</v>
      </c>
      <c r="AE158" s="21">
        <f t="shared" si="151"/>
        <v>191.83497241704913</v>
      </c>
      <c r="AF158" s="21">
        <f t="shared" si="151"/>
        <v>322.75110398269749</v>
      </c>
      <c r="AG158" s="21">
        <f t="shared" si="151"/>
        <v>389.56817151739949</v>
      </c>
      <c r="AH158" s="22">
        <f t="shared" si="151"/>
        <v>426.68772939715529</v>
      </c>
    </row>
    <row r="159" spans="1:34" x14ac:dyDescent="0.55000000000000004">
      <c r="A159" s="9">
        <v>10.3352</v>
      </c>
      <c r="B159" t="s">
        <v>5</v>
      </c>
      <c r="C159" s="23">
        <f>(1+SQRT(SUMSQ((C156-$C$2),C157)/(SUMSQ((C156+$C$2),C157))))/(1-SQRT(SUMSQ((C156-$C$2),C157)/(SUMSQ((C156+$C$2),C157))))</f>
        <v>14.256383865928727</v>
      </c>
      <c r="D159" s="4">
        <f t="shared" ref="D159:AH159" si="152">(1+SQRT(SUMSQ((D156-$C$2),D157)/(SUMSQ((D156+$C$2),D157))))/(1-SQRT(SUMSQ((D156-$C$2),D157)/(SUMSQ((D156+$C$2),D157))))</f>
        <v>15.241471522899269</v>
      </c>
      <c r="E159" s="4">
        <f t="shared" si="152"/>
        <v>18.131731570295969</v>
      </c>
      <c r="F159" s="4">
        <f t="shared" si="152"/>
        <v>22.704537218435213</v>
      </c>
      <c r="G159" s="4">
        <f t="shared" si="152"/>
        <v>28.832409493551328</v>
      </c>
      <c r="H159" s="14">
        <f t="shared" si="152"/>
        <v>36.244093210346577</v>
      </c>
      <c r="I159" s="4">
        <f t="shared" si="152"/>
        <v>5.7949545116278154</v>
      </c>
      <c r="J159" s="4">
        <f t="shared" si="152"/>
        <v>4.6972841792061795</v>
      </c>
      <c r="K159" s="4">
        <f t="shared" si="152"/>
        <v>4.2222265144795967</v>
      </c>
      <c r="L159" s="4">
        <f t="shared" si="152"/>
        <v>4.3359476956425338</v>
      </c>
      <c r="M159" s="4">
        <f t="shared" si="152"/>
        <v>5.0116188933040471</v>
      </c>
      <c r="N159" s="4">
        <f t="shared" si="152"/>
        <v>5.5385549587379046</v>
      </c>
      <c r="O159" s="14">
        <f t="shared" si="152"/>
        <v>6.9699967358805823</v>
      </c>
      <c r="P159" s="4">
        <f t="shared" si="152"/>
        <v>4.2693849350821687</v>
      </c>
      <c r="Q159" s="4">
        <f t="shared" si="152"/>
        <v>3.466573382687431</v>
      </c>
      <c r="R159" s="4">
        <f t="shared" si="152"/>
        <v>2.950252742771112</v>
      </c>
      <c r="S159" s="4">
        <f t="shared" si="152"/>
        <v>2.7101537982168287</v>
      </c>
      <c r="T159" s="4">
        <f t="shared" si="152"/>
        <v>2.7514978297077222</v>
      </c>
      <c r="U159" s="4">
        <f t="shared" si="152"/>
        <v>3.0529556566082161</v>
      </c>
      <c r="V159" s="4">
        <f t="shared" si="152"/>
        <v>3.2914175013139286</v>
      </c>
      <c r="W159" s="14">
        <f t="shared" si="152"/>
        <v>3.9219268655479751</v>
      </c>
      <c r="X159" s="4">
        <f t="shared" si="152"/>
        <v>4.3968903463820919</v>
      </c>
      <c r="Y159" s="4">
        <f t="shared" si="152"/>
        <v>3.5561255484809373</v>
      </c>
      <c r="Z159" s="4">
        <f t="shared" si="152"/>
        <v>2.913141334494592</v>
      </c>
      <c r="AA159" s="4">
        <f t="shared" si="152"/>
        <v>2.455750081107567</v>
      </c>
      <c r="AB159" s="4">
        <f t="shared" si="152"/>
        <v>2.1984106509381256</v>
      </c>
      <c r="AC159" s="4">
        <f t="shared" si="152"/>
        <v>2.1516302024418779</v>
      </c>
      <c r="AD159" s="4">
        <f t="shared" si="152"/>
        <v>2.3074170636677063</v>
      </c>
      <c r="AE159" s="4">
        <f t="shared" si="152"/>
        <v>5.2221961113602697</v>
      </c>
      <c r="AF159" s="4">
        <f t="shared" si="152"/>
        <v>10.487389721282907</v>
      </c>
      <c r="AG159" s="4">
        <f t="shared" si="152"/>
        <v>13.032378675355652</v>
      </c>
      <c r="AH159" s="14">
        <f t="shared" si="152"/>
        <v>14.364722455696629</v>
      </c>
    </row>
    <row r="160" spans="1:34" x14ac:dyDescent="0.55000000000000004">
      <c r="A160" s="9">
        <f t="shared" ref="A160:A163" si="153">A159</f>
        <v>10.3352</v>
      </c>
      <c r="B160" t="s">
        <v>6</v>
      </c>
      <c r="C160" s="23">
        <f>(1+SQRT(SUMSQ((C156-$D$2),C157)/(SUMSQ((C156+$D$2),C157))))/(1-SQRT(SUMSQ((C156-$D$2),C157)/(SUMSQ((C156+$D$2),C157))))</f>
        <v>7.1511079730042502</v>
      </c>
      <c r="D160" s="4">
        <f t="shared" ref="D160:AH160" si="154">(1+SQRT(SUMSQ((D156-$D$2),D157)/(SUMSQ((D156+$D$2),D157))))/(1-SQRT(SUMSQ((D156-$D$2),D157)/(SUMSQ((D156+$D$2),D157))))</f>
        <v>7.6257112412869885</v>
      </c>
      <c r="E160" s="4">
        <f t="shared" si="154"/>
        <v>9.0662494892403966</v>
      </c>
      <c r="F160" s="4">
        <f t="shared" si="154"/>
        <v>11.352292480769471</v>
      </c>
      <c r="G160" s="4">
        <f t="shared" si="154"/>
        <v>14.416296850645038</v>
      </c>
      <c r="H160" s="14">
        <f t="shared" si="154"/>
        <v>18.122046963914357</v>
      </c>
      <c r="I160" s="4">
        <f t="shared" si="154"/>
        <v>3.1348529710755431</v>
      </c>
      <c r="J160" s="4">
        <f t="shared" si="154"/>
        <v>2.4786183169800111</v>
      </c>
      <c r="K160" s="4">
        <f t="shared" si="154"/>
        <v>2.1505206120006175</v>
      </c>
      <c r="L160" s="4">
        <f t="shared" si="154"/>
        <v>2.1686845427126835</v>
      </c>
      <c r="M160" s="4">
        <f t="shared" si="154"/>
        <v>2.5170381569244418</v>
      </c>
      <c r="N160" s="4">
        <f t="shared" si="154"/>
        <v>2.7922086958903658</v>
      </c>
      <c r="O160" s="14">
        <f t="shared" si="154"/>
        <v>3.529370080086728</v>
      </c>
      <c r="P160" s="4">
        <f t="shared" si="154"/>
        <v>2.562183234238641</v>
      </c>
      <c r="Q160" s="4">
        <f t="shared" si="154"/>
        <v>2.0508288464067443</v>
      </c>
      <c r="R160" s="4">
        <f t="shared" si="154"/>
        <v>1.666459592434739</v>
      </c>
      <c r="S160" s="4">
        <f t="shared" si="154"/>
        <v>1.4172293004047476</v>
      </c>
      <c r="T160" s="4">
        <f t="shared" si="154"/>
        <v>1.37589923345385</v>
      </c>
      <c r="U160" s="4">
        <f t="shared" si="154"/>
        <v>1.5553804478167503</v>
      </c>
      <c r="V160" s="4">
        <f t="shared" si="154"/>
        <v>1.698716168581099</v>
      </c>
      <c r="W160" s="14">
        <f t="shared" si="154"/>
        <v>2.0561658758311401</v>
      </c>
      <c r="X160" s="4">
        <f t="shared" si="154"/>
        <v>2.7872335340512464</v>
      </c>
      <c r="Y160" s="4">
        <f t="shared" si="154"/>
        <v>2.2914707770817104</v>
      </c>
      <c r="Z160" s="4">
        <f t="shared" si="154"/>
        <v>1.8791801765356095</v>
      </c>
      <c r="AA160" s="4">
        <f t="shared" si="154"/>
        <v>1.5361928716591233</v>
      </c>
      <c r="AB160" s="4">
        <f t="shared" si="154"/>
        <v>1.2606563368910402</v>
      </c>
      <c r="AC160" s="4">
        <f t="shared" si="154"/>
        <v>1.0822305647453616</v>
      </c>
      <c r="AD160" s="4">
        <f t="shared" si="154"/>
        <v>1.2169569526911828</v>
      </c>
      <c r="AE160" s="4">
        <f t="shared" si="154"/>
        <v>2.8756616613284329</v>
      </c>
      <c r="AF160" s="4">
        <f t="shared" si="154"/>
        <v>5.480965484233784</v>
      </c>
      <c r="AG160" s="4">
        <f t="shared" si="154"/>
        <v>6.7245161226999546</v>
      </c>
      <c r="AH160" s="14">
        <f t="shared" si="154"/>
        <v>7.3748544479725808</v>
      </c>
    </row>
    <row r="161" spans="1:34" x14ac:dyDescent="0.55000000000000004">
      <c r="A161" s="9">
        <f t="shared" si="153"/>
        <v>10.3352</v>
      </c>
      <c r="B161" t="s">
        <v>7</v>
      </c>
      <c r="C161" s="23">
        <f>(1+SQRT(SUMSQ((C156-$E$2),C157)/(SUMSQ((C156+$E$2),C157))))/(1-SQRT(SUMSQ((C156-$E$2),C157)/(SUMSQ((C156+$E$2),C157))))</f>
        <v>4.7939020730100612</v>
      </c>
      <c r="D161" s="4">
        <f t="shared" ref="D161:AH161" si="155">(1+SQRT(SUMSQ((D156-$E$2),D157)/(SUMSQ((D156+$E$2),D157))))/(1-SQRT(SUMSQ((D156-$E$2),D157)/(SUMSQ((D156+$E$2),D157))))</f>
        <v>5.0895333173767519</v>
      </c>
      <c r="E161" s="4">
        <f t="shared" si="155"/>
        <v>6.0446033286240901</v>
      </c>
      <c r="F161" s="4">
        <f t="shared" si="155"/>
        <v>7.5682219300628271</v>
      </c>
      <c r="G161" s="4">
        <f t="shared" si="155"/>
        <v>9.6109679003173305</v>
      </c>
      <c r="H161" s="14">
        <f t="shared" si="155"/>
        <v>12.081365043654962</v>
      </c>
      <c r="I161" s="4">
        <f t="shared" si="155"/>
        <v>2.4099360078914684</v>
      </c>
      <c r="J161" s="4">
        <f t="shared" si="155"/>
        <v>1.8574240449502768</v>
      </c>
      <c r="K161" s="4">
        <f t="shared" si="155"/>
        <v>1.51055040640051</v>
      </c>
      <c r="L161" s="4">
        <f t="shared" si="155"/>
        <v>1.4472218122537717</v>
      </c>
      <c r="M161" s="4">
        <f t="shared" si="155"/>
        <v>1.6964952697825553</v>
      </c>
      <c r="N161" s="4">
        <f t="shared" si="155"/>
        <v>1.8958763976815807</v>
      </c>
      <c r="O161" s="14">
        <f t="shared" si="155"/>
        <v>2.4115465738934274</v>
      </c>
      <c r="P161" s="4">
        <f t="shared" si="155"/>
        <v>2.3148447637771379</v>
      </c>
      <c r="Q161" s="4">
        <f t="shared" si="155"/>
        <v>1.9004502043612881</v>
      </c>
      <c r="R161" s="4">
        <f t="shared" si="155"/>
        <v>1.5617493369575048</v>
      </c>
      <c r="S161" s="4">
        <f t="shared" si="155"/>
        <v>1.2852053164880881</v>
      </c>
      <c r="T161" s="4">
        <f t="shared" si="155"/>
        <v>1.0911059684372788</v>
      </c>
      <c r="U161" s="4">
        <f t="shared" si="155"/>
        <v>1.1890144082980609</v>
      </c>
      <c r="V161" s="4">
        <f t="shared" si="155"/>
        <v>1.299746763515532</v>
      </c>
      <c r="W161" s="14">
        <f t="shared" si="155"/>
        <v>1.5574278491091791</v>
      </c>
      <c r="X161" s="4">
        <f t="shared" si="155"/>
        <v>2.645898374701352</v>
      </c>
      <c r="Y161" s="4">
        <f t="shared" si="155"/>
        <v>2.2788891773080455</v>
      </c>
      <c r="Z161" s="4">
        <f t="shared" si="155"/>
        <v>1.970095671053671</v>
      </c>
      <c r="AA161" s="4">
        <f t="shared" si="155"/>
        <v>1.7144684656048721</v>
      </c>
      <c r="AB161" s="4">
        <f t="shared" si="155"/>
        <v>1.5189860122431802</v>
      </c>
      <c r="AC161" s="4">
        <f t="shared" si="155"/>
        <v>1.3975973017314054</v>
      </c>
      <c r="AD161" s="4">
        <f t="shared" si="155"/>
        <v>1.3736763657544786</v>
      </c>
      <c r="AE161" s="4">
        <f t="shared" si="155"/>
        <v>2.2853243951718589</v>
      </c>
      <c r="AF161" s="4">
        <f t="shared" si="155"/>
        <v>3.9348531067879065</v>
      </c>
      <c r="AG161" s="4">
        <f t="shared" si="155"/>
        <v>4.7245691697178218</v>
      </c>
      <c r="AH161" s="14">
        <f t="shared" si="155"/>
        <v>5.1382152587443386</v>
      </c>
    </row>
    <row r="162" spans="1:34" x14ac:dyDescent="0.55000000000000004">
      <c r="A162" s="9">
        <f t="shared" si="153"/>
        <v>10.3352</v>
      </c>
      <c r="B162" t="s">
        <v>8</v>
      </c>
      <c r="C162" s="23">
        <f>(1+SQRT(SUMSQ((C156-$F$2),C157)/(SUMSQ((C156+$F$2),C157))))/(1-SQRT(SUMSQ((C156-$F$2),C157)/(SUMSQ((C156+$F$2),C157))))</f>
        <v>3.6249741948850747</v>
      </c>
      <c r="D162" s="4">
        <f t="shared" ref="D162:AH162" si="156">(1+SQRT(SUMSQ((D156-$F$2),D157)/(SUMSQ((D156+$F$2),D157))))/(1-SQRT(SUMSQ((D156-$F$2),D157)/(SUMSQ((D156+$F$2),D157))))</f>
        <v>3.8234934699878553</v>
      </c>
      <c r="E162" s="4">
        <f t="shared" si="156"/>
        <v>4.5339289471375075</v>
      </c>
      <c r="F162" s="4">
        <f t="shared" si="156"/>
        <v>5.6761954172066993</v>
      </c>
      <c r="G162" s="4">
        <f t="shared" si="156"/>
        <v>7.2083360219662183</v>
      </c>
      <c r="H162" s="14">
        <f t="shared" si="156"/>
        <v>9.0610242077330163</v>
      </c>
      <c r="I162" s="4">
        <f t="shared" si="156"/>
        <v>2.2157941048211969</v>
      </c>
      <c r="J162" s="4">
        <f t="shared" si="156"/>
        <v>1.7103096480609639</v>
      </c>
      <c r="K162" s="4">
        <f t="shared" si="156"/>
        <v>1.3250589452079584</v>
      </c>
      <c r="L162" s="4">
        <f t="shared" si="156"/>
        <v>1.0929572424752159</v>
      </c>
      <c r="M162" s="4">
        <f t="shared" si="156"/>
        <v>1.3131343441457273</v>
      </c>
      <c r="N162" s="4">
        <f t="shared" si="156"/>
        <v>1.4819981378270644</v>
      </c>
      <c r="O162" s="14">
        <f t="shared" si="156"/>
        <v>1.8888853040360087</v>
      </c>
      <c r="P162" s="4">
        <f t="shared" si="156"/>
        <v>2.4732517393046378</v>
      </c>
      <c r="Q162" s="4">
        <f t="shared" si="156"/>
        <v>2.1191647250278751</v>
      </c>
      <c r="R162" s="4">
        <f t="shared" si="156"/>
        <v>1.8309700341482671</v>
      </c>
      <c r="S162" s="4">
        <f t="shared" si="156"/>
        <v>1.6048186314361723</v>
      </c>
      <c r="T162" s="4">
        <f t="shared" si="156"/>
        <v>1.4540900531524008</v>
      </c>
      <c r="U162" s="4">
        <f t="shared" si="156"/>
        <v>1.4020021590304297</v>
      </c>
      <c r="V162" s="4">
        <f t="shared" si="156"/>
        <v>1.418066624598324</v>
      </c>
      <c r="W162" s="14">
        <f t="shared" si="156"/>
        <v>1.5225912382317013</v>
      </c>
      <c r="X162" s="4">
        <f t="shared" si="156"/>
        <v>2.8953220298540736</v>
      </c>
      <c r="Y162" s="4">
        <f t="shared" si="156"/>
        <v>2.5973394651156703</v>
      </c>
      <c r="Z162" s="4">
        <f t="shared" si="156"/>
        <v>2.3455685688514403</v>
      </c>
      <c r="AA162" s="4">
        <f t="shared" si="156"/>
        <v>2.1369726478238227</v>
      </c>
      <c r="AB162" s="4">
        <f t="shared" si="156"/>
        <v>1.9751627016949747</v>
      </c>
      <c r="AC162" s="4">
        <f t="shared" si="156"/>
        <v>1.8622377664092946</v>
      </c>
      <c r="AD162" s="4">
        <f t="shared" si="156"/>
        <v>1.8004904529054711</v>
      </c>
      <c r="AE162" s="4">
        <f t="shared" si="156"/>
        <v>2.1877401950555657</v>
      </c>
      <c r="AF162" s="4">
        <f t="shared" si="156"/>
        <v>3.2699834504601362</v>
      </c>
      <c r="AG162" s="4">
        <f t="shared" si="156"/>
        <v>3.8115963643756028</v>
      </c>
      <c r="AH162" s="14">
        <f t="shared" si="156"/>
        <v>4.0977521847338236</v>
      </c>
    </row>
    <row r="163" spans="1:34" x14ac:dyDescent="0.55000000000000004">
      <c r="A163" s="9">
        <f t="shared" si="153"/>
        <v>10.3352</v>
      </c>
      <c r="B163" t="s">
        <v>9</v>
      </c>
      <c r="C163" s="24">
        <f>(1+SQRT(SUMSQ((C156-$G$2),C157)/(SUMSQ((C156+$G$2),C157))))/(1-SQRT(SUMSQ((C156-$G$2),C157)/(SUMSQ((C156+$G$2),C157))))</f>
        <v>2.4812799005204145</v>
      </c>
      <c r="D163" s="25">
        <f t="shared" ref="D163:AH163" si="157">(1+SQRT(SUMSQ((D156-$G$2),D157)/(SUMSQ((D156+$G$2),D157))))/(1-SQRT(SUMSQ((D156-$G$2),D157)/(SUMSQ((D156+$G$2),D157))))</f>
        <v>2.5627126439760373</v>
      </c>
      <c r="E163" s="25">
        <f t="shared" si="157"/>
        <v>3.0236104362612468</v>
      </c>
      <c r="F163" s="25">
        <f t="shared" si="157"/>
        <v>3.7841885654516796</v>
      </c>
      <c r="G163" s="25">
        <f t="shared" si="157"/>
        <v>4.8057741744733438</v>
      </c>
      <c r="H163" s="26">
        <f t="shared" si="157"/>
        <v>6.0406836317706887</v>
      </c>
      <c r="I163" s="25">
        <f t="shared" si="157"/>
        <v>2.4073038766277883</v>
      </c>
      <c r="J163" s="25">
        <f t="shared" si="157"/>
        <v>1.9716629128641936</v>
      </c>
      <c r="K163" s="25">
        <f t="shared" si="157"/>
        <v>1.6312081325938801</v>
      </c>
      <c r="L163" s="25">
        <f t="shared" si="157"/>
        <v>1.3883187965728292</v>
      </c>
      <c r="M163" s="25">
        <f t="shared" si="157"/>
        <v>1.3000019912883936</v>
      </c>
      <c r="N163" s="25">
        <f t="shared" si="157"/>
        <v>1.3349725281741482</v>
      </c>
      <c r="O163" s="26">
        <f t="shared" si="157"/>
        <v>1.5255059155179207</v>
      </c>
      <c r="P163" s="25">
        <f t="shared" si="157"/>
        <v>3.1588597418286883</v>
      </c>
      <c r="Q163" s="25">
        <f t="shared" si="157"/>
        <v>2.8445122421007318</v>
      </c>
      <c r="R163" s="25">
        <f t="shared" si="157"/>
        <v>2.5790866281831604</v>
      </c>
      <c r="S163" s="25">
        <f t="shared" si="157"/>
        <v>2.3572034849549235</v>
      </c>
      <c r="T163" s="25">
        <f t="shared" si="157"/>
        <v>2.1809796322034187</v>
      </c>
      <c r="U163" s="25">
        <f t="shared" si="157"/>
        <v>2.0518208240281259</v>
      </c>
      <c r="V163" s="25">
        <f t="shared" si="157"/>
        <v>2.0051886497709392</v>
      </c>
      <c r="W163" s="26">
        <f t="shared" si="157"/>
        <v>1.948784143851702</v>
      </c>
      <c r="X163" s="25">
        <f t="shared" si="157"/>
        <v>3.7465603962223857</v>
      </c>
      <c r="Y163" s="25">
        <f t="shared" si="157"/>
        <v>3.5008219748541314</v>
      </c>
      <c r="Z163" s="25">
        <f t="shared" si="157"/>
        <v>3.2836662725270802</v>
      </c>
      <c r="AA163" s="25">
        <f t="shared" si="157"/>
        <v>3.0925321283522713</v>
      </c>
      <c r="AB163" s="25">
        <f t="shared" si="157"/>
        <v>2.9290013830070407</v>
      </c>
      <c r="AC163" s="25">
        <f t="shared" si="157"/>
        <v>2.79262223469757</v>
      </c>
      <c r="AD163" s="25">
        <f t="shared" si="157"/>
        <v>2.682931263142676</v>
      </c>
      <c r="AE163" s="25">
        <f t="shared" si="157"/>
        <v>2.5132521932187415</v>
      </c>
      <c r="AF163" s="25">
        <f t="shared" si="157"/>
        <v>2.8611136180640324</v>
      </c>
      <c r="AG163" s="25">
        <f t="shared" si="157"/>
        <v>3.1017241745900015</v>
      </c>
      <c r="AH163" s="26">
        <f t="shared" si="157"/>
        <v>3.2373698186969002</v>
      </c>
    </row>
    <row r="164" spans="1:34" x14ac:dyDescent="0.55000000000000004">
      <c r="A164" s="8">
        <v>20</v>
      </c>
      <c r="B164" s="5" t="s">
        <v>2</v>
      </c>
      <c r="C164" s="2">
        <v>544.62070000000006</v>
      </c>
      <c r="D164">
        <v>667.82500000000005</v>
      </c>
      <c r="E164">
        <v>823.77530000000002</v>
      </c>
      <c r="F164">
        <v>1028.77</v>
      </c>
      <c r="G164">
        <v>1298.9179999999999</v>
      </c>
      <c r="H164" s="1">
        <v>1638.9760000000001</v>
      </c>
      <c r="I164">
        <v>149.6797</v>
      </c>
      <c r="J164">
        <v>163.90299999999999</v>
      </c>
      <c r="K164">
        <v>180.2629</v>
      </c>
      <c r="L164">
        <v>199.52070000000001</v>
      </c>
      <c r="M164">
        <v>222.334</v>
      </c>
      <c r="N164">
        <v>235.17449999999999</v>
      </c>
      <c r="O164" s="1">
        <v>264.97190000000001</v>
      </c>
      <c r="P164">
        <v>102.57389999999999</v>
      </c>
      <c r="Q164">
        <v>108.2928</v>
      </c>
      <c r="R164">
        <v>114.5889</v>
      </c>
      <c r="S164">
        <v>121.62949999999999</v>
      </c>
      <c r="T164">
        <v>129.4932</v>
      </c>
      <c r="U164">
        <v>138.2645</v>
      </c>
      <c r="V164">
        <v>143.04650000000001</v>
      </c>
      <c r="W164" s="1">
        <v>153.4485</v>
      </c>
      <c r="X164">
        <v>89.577839999999995</v>
      </c>
      <c r="Y164">
        <v>91.909220000000005</v>
      </c>
      <c r="Z164">
        <v>94.569370000000006</v>
      </c>
      <c r="AA164">
        <v>97.586510000000004</v>
      </c>
      <c r="AB164">
        <v>100.9663</v>
      </c>
      <c r="AC164">
        <v>104.7333</v>
      </c>
      <c r="AD164">
        <v>108.9161</v>
      </c>
      <c r="AE164">
        <v>137.52889999999999</v>
      </c>
      <c r="AF164">
        <v>185.17400000000001</v>
      </c>
      <c r="AG164">
        <v>212.91730000000001</v>
      </c>
      <c r="AH164" s="1">
        <v>229.4075</v>
      </c>
    </row>
    <row r="165" spans="1:34" x14ac:dyDescent="0.55000000000000004">
      <c r="A165" s="9">
        <f>A164</f>
        <v>20</v>
      </c>
      <c r="B165" t="s">
        <v>3</v>
      </c>
      <c r="C165" s="2">
        <v>-237.42859999999999</v>
      </c>
      <c r="D165">
        <v>-130.47630000000001</v>
      </c>
      <c r="E165">
        <v>-28.659479999999999</v>
      </c>
      <c r="F165">
        <v>62.543129999999998</v>
      </c>
      <c r="G165">
        <v>124.922</v>
      </c>
      <c r="H165" s="1">
        <v>118.7076</v>
      </c>
      <c r="I165">
        <v>-128.85849999999999</v>
      </c>
      <c r="J165">
        <v>-89.826319999999996</v>
      </c>
      <c r="K165">
        <v>-48.933790000000002</v>
      </c>
      <c r="L165">
        <v>-4.9810150000000002</v>
      </c>
      <c r="M165">
        <v>42.372630000000001</v>
      </c>
      <c r="N165">
        <v>67.065349999999995</v>
      </c>
      <c r="O165" s="1">
        <v>120.1374</v>
      </c>
      <c r="P165">
        <v>-94.872500000000002</v>
      </c>
      <c r="Q165">
        <v>-72.037689999999998</v>
      </c>
      <c r="R165">
        <v>-48.860970000000002</v>
      </c>
      <c r="S165">
        <v>-24.780840000000001</v>
      </c>
      <c r="T165" s="28">
        <v>9.0952839999999993E-2</v>
      </c>
      <c r="U165">
        <v>25.80686</v>
      </c>
      <c r="V165">
        <v>39.06617</v>
      </c>
      <c r="W165" s="1">
        <v>66.295469999999995</v>
      </c>
      <c r="X165">
        <v>-98.844939999999994</v>
      </c>
      <c r="Y165">
        <v>-79.672610000000006</v>
      </c>
      <c r="Z165">
        <v>-60.611710000000002</v>
      </c>
      <c r="AA165">
        <v>-41.290950000000002</v>
      </c>
      <c r="AB165">
        <v>-21.858599999999999</v>
      </c>
      <c r="AC165">
        <v>-2.298594</v>
      </c>
      <c r="AD165">
        <v>17.523569999999999</v>
      </c>
      <c r="AE165">
        <v>122.03360000000001</v>
      </c>
      <c r="AF165">
        <v>241.06479999999999</v>
      </c>
      <c r="AG165">
        <v>295.00920000000002</v>
      </c>
      <c r="AH165" s="1">
        <v>323.5761</v>
      </c>
    </row>
    <row r="166" spans="1:34" x14ac:dyDescent="0.55000000000000004">
      <c r="A166" s="36">
        <f>A165/180</f>
        <v>0.1111111111111111</v>
      </c>
      <c r="B166" t="s">
        <v>4</v>
      </c>
      <c r="C166" s="20">
        <f t="shared" ref="C166" si="158">SQRT(SUMSQ(C164,C165))</f>
        <v>594.12460558913904</v>
      </c>
      <c r="D166" s="21">
        <f t="shared" ref="D166:AH166" si="159">SQRT(SUMSQ(D164,D165))</f>
        <v>680.45153794130704</v>
      </c>
      <c r="E166" s="21">
        <f t="shared" si="159"/>
        <v>824.27368675941636</v>
      </c>
      <c r="F166" s="21">
        <f t="shared" si="159"/>
        <v>1030.6693727913898</v>
      </c>
      <c r="G166" s="21">
        <f t="shared" si="159"/>
        <v>1304.9112907811011</v>
      </c>
      <c r="H166" s="22">
        <f t="shared" si="159"/>
        <v>1643.2692484415816</v>
      </c>
      <c r="I166" s="21">
        <f t="shared" si="159"/>
        <v>197.50576096493995</v>
      </c>
      <c r="J166" s="21">
        <f t="shared" si="159"/>
        <v>186.90361466205621</v>
      </c>
      <c r="K166" s="21">
        <f t="shared" si="159"/>
        <v>186.78658656384857</v>
      </c>
      <c r="L166" s="21">
        <f t="shared" si="159"/>
        <v>199.58286559451997</v>
      </c>
      <c r="M166" s="21">
        <f t="shared" si="159"/>
        <v>226.33569610010017</v>
      </c>
      <c r="N166" s="21">
        <f t="shared" si="159"/>
        <v>244.5502128824927</v>
      </c>
      <c r="O166" s="22">
        <f t="shared" si="159"/>
        <v>290.93487702296886</v>
      </c>
      <c r="P166" s="21">
        <f t="shared" si="159"/>
        <v>139.72185304189176</v>
      </c>
      <c r="Q166" s="21">
        <f t="shared" si="159"/>
        <v>130.06444292110007</v>
      </c>
      <c r="R166" s="21">
        <f t="shared" si="159"/>
        <v>124.57130645759038</v>
      </c>
      <c r="S166" s="21">
        <f t="shared" si="159"/>
        <v>124.12826149332632</v>
      </c>
      <c r="T166" s="21">
        <f t="shared" si="159"/>
        <v>129.4932319415154</v>
      </c>
      <c r="U166" s="21">
        <f t="shared" si="159"/>
        <v>140.65228751538172</v>
      </c>
      <c r="V166" s="21">
        <f t="shared" si="159"/>
        <v>148.2850862383635</v>
      </c>
      <c r="W166" s="22">
        <f t="shared" si="159"/>
        <v>167.15720593133548</v>
      </c>
      <c r="X166" s="21">
        <f t="shared" si="159"/>
        <v>133.39607034193023</v>
      </c>
      <c r="Y166" s="21">
        <f t="shared" si="159"/>
        <v>121.63482028276484</v>
      </c>
      <c r="Z166" s="21">
        <f t="shared" si="159"/>
        <v>112.32606612590419</v>
      </c>
      <c r="AA166" s="21">
        <f t="shared" si="159"/>
        <v>105.96258531143245</v>
      </c>
      <c r="AB166" s="21">
        <f t="shared" si="159"/>
        <v>103.30533446850652</v>
      </c>
      <c r="AC166" s="21">
        <f t="shared" si="159"/>
        <v>104.75852071916077</v>
      </c>
      <c r="AD166" s="21">
        <f t="shared" si="159"/>
        <v>110.31678179114409</v>
      </c>
      <c r="AE166" s="21">
        <f t="shared" si="159"/>
        <v>183.86516218188262</v>
      </c>
      <c r="AF166" s="21">
        <f t="shared" si="159"/>
        <v>303.97639394374028</v>
      </c>
      <c r="AG166" s="21">
        <f t="shared" si="159"/>
        <v>363.81891749045985</v>
      </c>
      <c r="AH166" s="22">
        <f t="shared" si="159"/>
        <v>396.64756843759926</v>
      </c>
    </row>
    <row r="167" spans="1:34" x14ac:dyDescent="0.55000000000000004">
      <c r="A167" s="9">
        <v>10.8939</v>
      </c>
      <c r="B167" t="s">
        <v>5</v>
      </c>
      <c r="C167" s="23">
        <f>(1+SQRT(SUMSQ((C164-$C$2),C165)/(SUMSQ((C164+$C$2),C165))))/(1-SQRT(SUMSQ((C164-$C$2),C165)/(SUMSQ((C164+$C$2),C165))))</f>
        <v>12.977313942091019</v>
      </c>
      <c r="D167" s="4">
        <f t="shared" ref="D167:AH167" si="160">(1+SQRT(SUMSQ((D164-$C$2),D165)/(SUMSQ((D164+$C$2),D165))))/(1-SQRT(SUMSQ((D164-$C$2),D165)/(SUMSQ((D164+$C$2),D165))))</f>
        <v>13.869103304348577</v>
      </c>
      <c r="E167" s="4">
        <f t="shared" si="160"/>
        <v>16.495521147708775</v>
      </c>
      <c r="F167" s="4">
        <f t="shared" si="160"/>
        <v>20.651624433526909</v>
      </c>
      <c r="G167" s="4">
        <f t="shared" si="160"/>
        <v>26.218997993882393</v>
      </c>
      <c r="H167" s="14">
        <f t="shared" si="160"/>
        <v>32.951634202903023</v>
      </c>
      <c r="I167" s="4">
        <f t="shared" si="160"/>
        <v>5.359736990311867</v>
      </c>
      <c r="J167" s="4">
        <f t="shared" si="160"/>
        <v>4.3371296538761195</v>
      </c>
      <c r="K167" s="4">
        <f t="shared" si="160"/>
        <v>3.8913175800073652</v>
      </c>
      <c r="L167" s="4">
        <f t="shared" si="160"/>
        <v>3.9930675447391422</v>
      </c>
      <c r="M167" s="4">
        <f t="shared" si="160"/>
        <v>4.6164589798208056</v>
      </c>
      <c r="N167" s="4">
        <f t="shared" si="160"/>
        <v>5.1026246663020434</v>
      </c>
      <c r="O167" s="14">
        <f t="shared" si="160"/>
        <v>6.42181621726189</v>
      </c>
      <c r="P167" s="4">
        <f t="shared" si="160"/>
        <v>4.0468098613096961</v>
      </c>
      <c r="Q167" s="4">
        <f t="shared" si="160"/>
        <v>3.2812084285127145</v>
      </c>
      <c r="R167" s="4">
        <f t="shared" si="160"/>
        <v>2.7858524818914492</v>
      </c>
      <c r="S167" s="4">
        <f t="shared" si="160"/>
        <v>2.5529475425373227</v>
      </c>
      <c r="T167" s="4">
        <f t="shared" si="160"/>
        <v>2.5898655015211829</v>
      </c>
      <c r="U167" s="4">
        <f t="shared" si="160"/>
        <v>2.8754844687175884</v>
      </c>
      <c r="V167" s="4">
        <f t="shared" si="160"/>
        <v>3.1014134073881063</v>
      </c>
      <c r="W167" s="14">
        <f t="shared" si="160"/>
        <v>3.6971779199271491</v>
      </c>
      <c r="X167" s="4">
        <f t="shared" si="160"/>
        <v>4.2985066218416987</v>
      </c>
      <c r="Y167" s="4">
        <f t="shared" si="160"/>
        <v>3.4757989837986627</v>
      </c>
      <c r="Z167" s="4">
        <f t="shared" si="160"/>
        <v>2.8456333010158561</v>
      </c>
      <c r="AA167" s="4">
        <f t="shared" si="160"/>
        <v>2.396188417207977</v>
      </c>
      <c r="AB167" s="4">
        <f t="shared" si="160"/>
        <v>2.142425084609203</v>
      </c>
      <c r="AC167" s="4">
        <f t="shared" si="160"/>
        <v>2.0959725438559826</v>
      </c>
      <c r="AD167" s="4">
        <f t="shared" si="160"/>
        <v>2.2491700372037764</v>
      </c>
      <c r="AE167" s="4">
        <f t="shared" si="160"/>
        <v>5.083090153255112</v>
      </c>
      <c r="AF167" s="4">
        <f t="shared" si="160"/>
        <v>10.151489379153681</v>
      </c>
      <c r="AG167" s="4">
        <f t="shared" si="160"/>
        <v>12.588788447725419</v>
      </c>
      <c r="AH167" s="14">
        <f t="shared" si="160"/>
        <v>13.861954982313161</v>
      </c>
    </row>
    <row r="168" spans="1:34" x14ac:dyDescent="0.55000000000000004">
      <c r="A168" s="9">
        <f t="shared" ref="A168:A171" si="161">A167</f>
        <v>10.8939</v>
      </c>
      <c r="B168" t="s">
        <v>6</v>
      </c>
      <c r="C168" s="23">
        <f>(1+SQRT(SUMSQ((C164-$D$2),C165)/(SUMSQ((C164+$D$2),C165))))/(1-SQRT(SUMSQ((C164-$D$2),C165)/(SUMSQ((C164+$D$2),C165))))</f>
        <v>6.5113175164947421</v>
      </c>
      <c r="D168" s="4">
        <f t="shared" ref="D168:AH168" si="162">(1+SQRT(SUMSQ((D164-$D$2),D165)/(SUMSQ((D164+$D$2),D165))))/(1-SQRT(SUMSQ((D164-$D$2),D165)/(SUMSQ((D164+$D$2),D165))))</f>
        <v>6.9387905450722425</v>
      </c>
      <c r="E168" s="4">
        <f t="shared" si="162"/>
        <v>8.2478726922418524</v>
      </c>
      <c r="F168" s="4">
        <f t="shared" si="162"/>
        <v>10.326083845224817</v>
      </c>
      <c r="G168" s="4">
        <f t="shared" si="162"/>
        <v>13.110032039584254</v>
      </c>
      <c r="H168" s="14">
        <f t="shared" si="162"/>
        <v>16.476057002001198</v>
      </c>
      <c r="I168" s="4">
        <f t="shared" si="162"/>
        <v>2.9333154351365809</v>
      </c>
      <c r="J168" s="4">
        <f t="shared" si="162"/>
        <v>2.3081977150719704</v>
      </c>
      <c r="K168" s="4">
        <f t="shared" si="162"/>
        <v>1.9869165662146999</v>
      </c>
      <c r="L168" s="4">
        <f t="shared" si="162"/>
        <v>1.9968672071514046</v>
      </c>
      <c r="M168" s="4">
        <f t="shared" si="162"/>
        <v>2.3234788154009904</v>
      </c>
      <c r="N168" s="4">
        <f t="shared" si="162"/>
        <v>2.5807252761733852</v>
      </c>
      <c r="O168" s="14">
        <f t="shared" si="162"/>
        <v>3.2655935379428858</v>
      </c>
      <c r="P168" s="4">
        <f t="shared" si="162"/>
        <v>2.4739228775772872</v>
      </c>
      <c r="Q168" s="4">
        <f t="shared" si="162"/>
        <v>1.9806757095257093</v>
      </c>
      <c r="R168" s="4">
        <f t="shared" si="162"/>
        <v>1.6031438203732813</v>
      </c>
      <c r="S168" s="4">
        <f t="shared" si="162"/>
        <v>1.3460234124873784</v>
      </c>
      <c r="T168" s="4">
        <f t="shared" si="162"/>
        <v>1.2949335826576827</v>
      </c>
      <c r="U168" s="4">
        <f t="shared" si="162"/>
        <v>1.4770304515675252</v>
      </c>
      <c r="V168" s="4">
        <f t="shared" si="162"/>
        <v>1.6182937829898252</v>
      </c>
      <c r="W168" s="14">
        <f t="shared" si="162"/>
        <v>1.963224471927085</v>
      </c>
      <c r="X168" s="4">
        <f t="shared" si="162"/>
        <v>2.7375422571780073</v>
      </c>
      <c r="Y168" s="4">
        <f t="shared" si="162"/>
        <v>2.2541471379969971</v>
      </c>
      <c r="Z168" s="4">
        <f t="shared" si="162"/>
        <v>1.8514865381811578</v>
      </c>
      <c r="AA168" s="4">
        <f t="shared" si="162"/>
        <v>1.5154283529507209</v>
      </c>
      <c r="AB168" s="4">
        <f t="shared" si="162"/>
        <v>1.2427442481278417</v>
      </c>
      <c r="AC168" s="4">
        <f t="shared" si="162"/>
        <v>1.0527550981022988</v>
      </c>
      <c r="AD168" s="4">
        <f t="shared" si="162"/>
        <v>1.2069753105950394</v>
      </c>
      <c r="AE168" s="4">
        <f t="shared" si="162"/>
        <v>2.8321633893090064</v>
      </c>
      <c r="AF168" s="4">
        <f t="shared" si="162"/>
        <v>5.3428572373510796</v>
      </c>
      <c r="AG168" s="4">
        <f t="shared" si="162"/>
        <v>6.5332995297580769</v>
      </c>
      <c r="AH168" s="14">
        <f t="shared" si="162"/>
        <v>7.154198532790744</v>
      </c>
    </row>
    <row r="169" spans="1:34" x14ac:dyDescent="0.55000000000000004">
      <c r="A169" s="9">
        <f t="shared" si="161"/>
        <v>10.8939</v>
      </c>
      <c r="B169" t="s">
        <v>7</v>
      </c>
      <c r="C169" s="23">
        <f>(1+SQRT(SUMSQ((C164-$E$2),C165)/(SUMSQ((C164+$E$2),C165))))/(1-SQRT(SUMSQ((C164-$E$2),C165)/(SUMSQ((C164+$E$2),C165))))</f>
        <v>4.3673015227232899</v>
      </c>
      <c r="D169" s="4">
        <f t="shared" ref="D169:AH169" si="163">(1+SQRT(SUMSQ((D164-$E$2),D165)/(SUMSQ((D164+$E$2),D165))))/(1-SQRT(SUMSQ((D164-$E$2),D165)/(SUMSQ((D164+$E$2),D165))))</f>
        <v>4.6307752107940301</v>
      </c>
      <c r="E169" s="4">
        <f t="shared" si="163"/>
        <v>5.498710158509919</v>
      </c>
      <c r="F169" s="4">
        <f t="shared" si="163"/>
        <v>6.8843634889103154</v>
      </c>
      <c r="G169" s="4">
        <f t="shared" si="163"/>
        <v>8.7406206121125276</v>
      </c>
      <c r="H169" s="14">
        <f t="shared" si="163"/>
        <v>10.984306537722905</v>
      </c>
      <c r="I169" s="4">
        <f t="shared" si="163"/>
        <v>2.3058901190583527</v>
      </c>
      <c r="J169" s="4">
        <f t="shared" si="163"/>
        <v>1.771590322209512</v>
      </c>
      <c r="K169" s="4">
        <f t="shared" si="163"/>
        <v>1.4164235757976809</v>
      </c>
      <c r="L169" s="4">
        <f t="shared" si="163"/>
        <v>1.3320411230744891</v>
      </c>
      <c r="M169" s="4">
        <f t="shared" si="163"/>
        <v>1.5763442143213333</v>
      </c>
      <c r="N169" s="4">
        <f t="shared" si="163"/>
        <v>1.7673305213771417</v>
      </c>
      <c r="O169" s="14">
        <f t="shared" si="163"/>
        <v>2.2515765727353005</v>
      </c>
      <c r="P169" s="4">
        <f t="shared" si="163"/>
        <v>2.2955579097790726</v>
      </c>
      <c r="Q169" s="4">
        <f t="shared" si="163"/>
        <v>1.9003303306075028</v>
      </c>
      <c r="R169" s="4">
        <f t="shared" si="163"/>
        <v>1.5782271664500203</v>
      </c>
      <c r="S169" s="4">
        <f t="shared" si="163"/>
        <v>1.3204693423533669</v>
      </c>
      <c r="T169" s="4">
        <f t="shared" si="163"/>
        <v>1.1583636553692653</v>
      </c>
      <c r="U169" s="4">
        <f t="shared" si="163"/>
        <v>1.2171843400029396</v>
      </c>
      <c r="V169" s="4">
        <f t="shared" si="163"/>
        <v>1.3100512971987641</v>
      </c>
      <c r="W169" s="14">
        <f t="shared" si="163"/>
        <v>1.5436480042686584</v>
      </c>
      <c r="X169" s="4">
        <f t="shared" si="163"/>
        <v>2.6166818283202895</v>
      </c>
      <c r="Y169" s="4">
        <f t="shared" si="163"/>
        <v>2.2633931695654104</v>
      </c>
      <c r="Z169" s="4">
        <f t="shared" si="163"/>
        <v>1.9672620628183566</v>
      </c>
      <c r="AA169" s="4">
        <f t="shared" si="163"/>
        <v>1.7241536404937914</v>
      </c>
      <c r="AB169" s="4">
        <f t="shared" si="163"/>
        <v>1.5416424034578777</v>
      </c>
      <c r="AC169" s="4">
        <f t="shared" si="163"/>
        <v>1.4328652000494304</v>
      </c>
      <c r="AD169" s="4">
        <f t="shared" si="163"/>
        <v>1.4157911906305778</v>
      </c>
      <c r="AE169" s="4">
        <f t="shared" si="163"/>
        <v>2.2933995748134319</v>
      </c>
      <c r="AF169" s="4">
        <f t="shared" si="163"/>
        <v>3.8789044348699426</v>
      </c>
      <c r="AG169" s="4">
        <f t="shared" si="163"/>
        <v>4.6331256181718272</v>
      </c>
      <c r="AH169" s="14">
        <f t="shared" si="163"/>
        <v>5.0269790489415263</v>
      </c>
    </row>
    <row r="170" spans="1:34" x14ac:dyDescent="0.55000000000000004">
      <c r="A170" s="9">
        <f t="shared" si="161"/>
        <v>10.8939</v>
      </c>
      <c r="B170" t="s">
        <v>8</v>
      </c>
      <c r="C170" s="23">
        <f>(1+SQRT(SUMSQ((C164-$F$2),C165)/(SUMSQ((C164+$F$2),C165))))/(1-SQRT(SUMSQ((C164-$F$2),C165)/(SUMSQ((C164+$F$2),C165))))</f>
        <v>3.3053272714231507</v>
      </c>
      <c r="D170" s="4">
        <f t="shared" ref="D170:AH170" si="164">(1+SQRT(SUMSQ((D164-$F$2),D165)/(SUMSQ((D164+$F$2),D165))))/(1-SQRT(SUMSQ((D164-$F$2),D165)/(SUMSQ((D164+$F$2),D165))))</f>
        <v>3.4785909621297653</v>
      </c>
      <c r="E170" s="4">
        <f t="shared" si="164"/>
        <v>4.1241737152804934</v>
      </c>
      <c r="F170" s="4">
        <f t="shared" si="164"/>
        <v>5.1636050275698286</v>
      </c>
      <c r="G170" s="4">
        <f t="shared" si="164"/>
        <v>6.5561059152541592</v>
      </c>
      <c r="H170" s="14">
        <f t="shared" si="164"/>
        <v>8.2385150288418671</v>
      </c>
      <c r="I170" s="4">
        <f t="shared" si="164"/>
        <v>2.1806808236855693</v>
      </c>
      <c r="J170" s="4">
        <f t="shared" si="164"/>
        <v>1.6964151862784109</v>
      </c>
      <c r="K170" s="4">
        <f t="shared" si="164"/>
        <v>1.3191701136593852</v>
      </c>
      <c r="L170" s="4">
        <f t="shared" si="164"/>
        <v>1.0253658654375439</v>
      </c>
      <c r="M170" s="4">
        <f t="shared" si="164"/>
        <v>1.2544020172792083</v>
      </c>
      <c r="N170" s="4">
        <f t="shared" si="164"/>
        <v>1.4154335782823841</v>
      </c>
      <c r="O170" s="14">
        <f t="shared" si="164"/>
        <v>1.7948593287664105</v>
      </c>
      <c r="P170" s="4">
        <f t="shared" si="164"/>
        <v>2.5017020490825583</v>
      </c>
      <c r="Q170" s="4">
        <f t="shared" si="164"/>
        <v>2.1662923936197949</v>
      </c>
      <c r="R170" s="4">
        <f t="shared" si="164"/>
        <v>1.8946977277925086</v>
      </c>
      <c r="S170" s="4">
        <f t="shared" si="164"/>
        <v>1.6838540000834687</v>
      </c>
      <c r="T170" s="4">
        <f t="shared" si="164"/>
        <v>1.5444831946172419</v>
      </c>
      <c r="U170" s="4">
        <f t="shared" si="164"/>
        <v>1.4913973224157164</v>
      </c>
      <c r="V170" s="4">
        <f t="shared" si="164"/>
        <v>1.5001038150831389</v>
      </c>
      <c r="W170" s="14">
        <f t="shared" si="164"/>
        <v>1.5815180823655501</v>
      </c>
      <c r="X170" s="4">
        <f t="shared" si="164"/>
        <v>2.8785396190209629</v>
      </c>
      <c r="Y170" s="4">
        <f t="shared" si="164"/>
        <v>2.5956760484122725</v>
      </c>
      <c r="Z170" s="4">
        <f t="shared" si="164"/>
        <v>2.3578117102973803</v>
      </c>
      <c r="AA170" s="4">
        <f t="shared" si="164"/>
        <v>2.1622759247214809</v>
      </c>
      <c r="AB170" s="4">
        <f t="shared" si="164"/>
        <v>2.01244334092614</v>
      </c>
      <c r="AC170" s="4">
        <f t="shared" si="164"/>
        <v>1.9099598392941095</v>
      </c>
      <c r="AD170" s="4">
        <f t="shared" si="164"/>
        <v>1.856225565068951</v>
      </c>
      <c r="AE170" s="4">
        <f t="shared" si="164"/>
        <v>2.2360973002943849</v>
      </c>
      <c r="AF170" s="4">
        <f t="shared" si="164"/>
        <v>3.2691726398169929</v>
      </c>
      <c r="AG170" s="4">
        <f t="shared" si="164"/>
        <v>3.7833646642512186</v>
      </c>
      <c r="AH170" s="14">
        <f t="shared" si="164"/>
        <v>4.0541880945588735</v>
      </c>
    </row>
    <row r="171" spans="1:34" x14ac:dyDescent="0.55000000000000004">
      <c r="A171" s="9">
        <f t="shared" si="161"/>
        <v>10.8939</v>
      </c>
      <c r="B171" t="s">
        <v>9</v>
      </c>
      <c r="C171" s="24">
        <f>(1+SQRT(SUMSQ((C164-$G$2),C165)/(SUMSQ((C164+$G$2),C165))))/(1-SQRT(SUMSQ((C164-$G$2),C165)/(SUMSQ((C164+$G$2),C165))))</f>
        <v>2.2709191661904504</v>
      </c>
      <c r="D171" s="25">
        <f t="shared" ref="D171:AH171" si="165">(1+SQRT(SUMSQ((D164-$G$2),D165)/(SUMSQ((D164+$G$2),D165))))/(1-SQRT(SUMSQ((D164-$G$2),D165)/(SUMSQ((D164+$G$2),D165))))</f>
        <v>2.3313371013828035</v>
      </c>
      <c r="E171" s="25">
        <f t="shared" si="165"/>
        <v>2.7497486222887693</v>
      </c>
      <c r="F171" s="25">
        <f t="shared" si="165"/>
        <v>3.4430802686035133</v>
      </c>
      <c r="G171" s="25">
        <f t="shared" si="165"/>
        <v>4.3720077110004301</v>
      </c>
      <c r="H171" s="26">
        <f t="shared" si="165"/>
        <v>5.4929004124792673</v>
      </c>
      <c r="I171" s="25">
        <f t="shared" si="165"/>
        <v>2.467766133371347</v>
      </c>
      <c r="J171" s="25">
        <f t="shared" si="165"/>
        <v>2.053915718265777</v>
      </c>
      <c r="K171" s="25">
        <f t="shared" si="165"/>
        <v>1.7320349504422587</v>
      </c>
      <c r="L171" s="25">
        <f t="shared" si="165"/>
        <v>1.5043463513053872</v>
      </c>
      <c r="M171" s="25">
        <f t="shared" si="165"/>
        <v>1.4062329469556114</v>
      </c>
      <c r="N171" s="25">
        <f t="shared" si="165"/>
        <v>1.418190125725161</v>
      </c>
      <c r="O171" s="26">
        <f t="shared" si="165"/>
        <v>1.5531478424353062</v>
      </c>
      <c r="P171" s="25">
        <f t="shared" si="165"/>
        <v>3.2515894944702333</v>
      </c>
      <c r="Q171" s="25">
        <f t="shared" si="165"/>
        <v>2.9522534688716018</v>
      </c>
      <c r="R171" s="25">
        <f t="shared" si="165"/>
        <v>2.6989514700388777</v>
      </c>
      <c r="S171" s="25">
        <f t="shared" si="165"/>
        <v>2.4866149476776491</v>
      </c>
      <c r="T171" s="25">
        <f t="shared" si="165"/>
        <v>2.3167242286758509</v>
      </c>
      <c r="U171" s="25">
        <f t="shared" si="165"/>
        <v>2.190089762859095</v>
      </c>
      <c r="V171" s="25">
        <f t="shared" si="165"/>
        <v>2.1429611836779556</v>
      </c>
      <c r="W171" s="26">
        <f t="shared" si="165"/>
        <v>2.0816290462860714</v>
      </c>
      <c r="X171" s="25">
        <f t="shared" si="165"/>
        <v>3.7441190143371106</v>
      </c>
      <c r="Y171" s="25">
        <f t="shared" si="165"/>
        <v>3.5162801862089577</v>
      </c>
      <c r="Z171" s="25">
        <f t="shared" si="165"/>
        <v>3.3153719604380725</v>
      </c>
      <c r="AA171" s="25">
        <f t="shared" si="165"/>
        <v>3.139164641291305</v>
      </c>
      <c r="AB171" s="25">
        <f t="shared" si="165"/>
        <v>2.9890640790085161</v>
      </c>
      <c r="AC171" s="25">
        <f t="shared" si="165"/>
        <v>2.8646099761454731</v>
      </c>
      <c r="AD171" s="25">
        <f t="shared" si="165"/>
        <v>2.7652319971953974</v>
      </c>
      <c r="AE171" s="25">
        <f t="shared" si="165"/>
        <v>2.6188962736979611</v>
      </c>
      <c r="AF171" s="25">
        <f t="shared" si="165"/>
        <v>2.9437219922476729</v>
      </c>
      <c r="AG171" s="25">
        <f t="shared" si="165"/>
        <v>3.1653042434719469</v>
      </c>
      <c r="AH171" s="26">
        <f t="shared" si="165"/>
        <v>3.2897674488259159</v>
      </c>
    </row>
    <row r="172" spans="1:34" x14ac:dyDescent="0.55000000000000004">
      <c r="A172" s="8">
        <v>21</v>
      </c>
      <c r="B172" s="5" t="s">
        <v>2</v>
      </c>
      <c r="C172" s="2">
        <v>506.28629999999998</v>
      </c>
      <c r="D172">
        <v>616.07749999999999</v>
      </c>
      <c r="E172">
        <v>754.12869999999998</v>
      </c>
      <c r="F172">
        <v>934.8682</v>
      </c>
      <c r="G172">
        <v>1173.432</v>
      </c>
      <c r="H172" s="1">
        <v>1478.492</v>
      </c>
      <c r="I172">
        <v>140.98099999999999</v>
      </c>
      <c r="J172">
        <v>153.6088</v>
      </c>
      <c r="K172">
        <v>168.03909999999999</v>
      </c>
      <c r="L172">
        <v>184.89599999999999</v>
      </c>
      <c r="M172">
        <v>204.70169999999999</v>
      </c>
      <c r="N172">
        <v>215.7784</v>
      </c>
      <c r="O172" s="1">
        <v>241.29320000000001</v>
      </c>
      <c r="P172">
        <v>98.848330000000004</v>
      </c>
      <c r="Q172">
        <v>103.9528</v>
      </c>
      <c r="R172">
        <v>109.5599</v>
      </c>
      <c r="S172">
        <v>115.80289999999999</v>
      </c>
      <c r="T172">
        <v>122.7453</v>
      </c>
      <c r="U172">
        <v>130.45230000000001</v>
      </c>
      <c r="V172">
        <v>134.63929999999999</v>
      </c>
      <c r="W172" s="1">
        <v>143.70169999999999</v>
      </c>
      <c r="X172">
        <v>89.991879999999995</v>
      </c>
      <c r="Y172">
        <v>91.947919999999996</v>
      </c>
      <c r="Z172">
        <v>94.223370000000003</v>
      </c>
      <c r="AA172">
        <v>96.833730000000003</v>
      </c>
      <c r="AB172">
        <v>99.779920000000004</v>
      </c>
      <c r="AC172">
        <v>103.0813</v>
      </c>
      <c r="AD172">
        <v>106.7577</v>
      </c>
      <c r="AE172">
        <v>131.85550000000001</v>
      </c>
      <c r="AF172">
        <v>172.76840000000001</v>
      </c>
      <c r="AG172">
        <v>196.02719999999999</v>
      </c>
      <c r="AH172" s="1">
        <v>209.6688</v>
      </c>
    </row>
    <row r="173" spans="1:34" x14ac:dyDescent="0.55000000000000004">
      <c r="A173" s="9">
        <f>A172</f>
        <v>21</v>
      </c>
      <c r="B173" t="s">
        <v>3</v>
      </c>
      <c r="C173" s="2">
        <v>-209.41139999999999</v>
      </c>
      <c r="D173">
        <v>-105.34820000000001</v>
      </c>
      <c r="E173">
        <v>-3.9271820000000002</v>
      </c>
      <c r="F173">
        <v>92.152330000000006</v>
      </c>
      <c r="G173">
        <v>170.25729999999999</v>
      </c>
      <c r="H173" s="1">
        <v>199.77709999999999</v>
      </c>
      <c r="I173">
        <v>-119.1146</v>
      </c>
      <c r="J173">
        <v>-82.147580000000005</v>
      </c>
      <c r="K173">
        <v>-43.563220000000001</v>
      </c>
      <c r="L173">
        <v>-2.252637</v>
      </c>
      <c r="M173">
        <v>42.076740000000001</v>
      </c>
      <c r="N173">
        <v>65.126230000000007</v>
      </c>
      <c r="O173" s="1">
        <v>114.5244</v>
      </c>
      <c r="P173">
        <v>-89.980320000000006</v>
      </c>
      <c r="Q173">
        <v>-67.896299999999997</v>
      </c>
      <c r="R173">
        <v>-45.563510000000001</v>
      </c>
      <c r="S173">
        <v>-22.44492</v>
      </c>
      <c r="T173">
        <v>1.3424100000000001</v>
      </c>
      <c r="U173">
        <v>25.839040000000001</v>
      </c>
      <c r="V173">
        <v>38.431649999999998</v>
      </c>
      <c r="W173" s="1">
        <v>64.210759999999993</v>
      </c>
      <c r="X173">
        <v>-97.622799999999998</v>
      </c>
      <c r="Y173">
        <v>-78.342410000000001</v>
      </c>
      <c r="Z173">
        <v>-59.250830000000001</v>
      </c>
      <c r="AA173">
        <v>-39.977739999999997</v>
      </c>
      <c r="AB173">
        <v>-20.671810000000001</v>
      </c>
      <c r="AC173">
        <v>-1.319337</v>
      </c>
      <c r="AD173">
        <v>18.210229999999999</v>
      </c>
      <c r="AE173">
        <v>119.80889999999999</v>
      </c>
      <c r="AF173">
        <v>232.8065</v>
      </c>
      <c r="AG173" s="11">
        <v>283.14490000000001</v>
      </c>
      <c r="AH173" s="1">
        <v>309.60939999999999</v>
      </c>
    </row>
    <row r="174" spans="1:34" x14ac:dyDescent="0.55000000000000004">
      <c r="A174" s="36">
        <f>A173/180</f>
        <v>0.11666666666666667</v>
      </c>
      <c r="B174" t="s">
        <v>4</v>
      </c>
      <c r="C174" s="20">
        <f t="shared" ref="C174" si="166">SQRT(SUMSQ(C172,C173))</f>
        <v>547.88589324571046</v>
      </c>
      <c r="D174" s="21">
        <f t="shared" ref="D174:AH174" si="167">SQRT(SUMSQ(D172,D173))</f>
        <v>625.01978308649552</v>
      </c>
      <c r="E174" s="21">
        <f t="shared" si="167"/>
        <v>754.13892547868863</v>
      </c>
      <c r="F174" s="21">
        <f t="shared" si="167"/>
        <v>939.39906498551989</v>
      </c>
      <c r="G174" s="21">
        <f t="shared" si="167"/>
        <v>1185.7192782557304</v>
      </c>
      <c r="H174" s="22">
        <f t="shared" si="167"/>
        <v>1491.9281094437526</v>
      </c>
      <c r="I174" s="21">
        <f t="shared" si="167"/>
        <v>184.56416308200244</v>
      </c>
      <c r="J174" s="21">
        <f t="shared" si="167"/>
        <v>174.19497219293214</v>
      </c>
      <c r="K174" s="21">
        <f t="shared" si="167"/>
        <v>173.59404732184336</v>
      </c>
      <c r="L174" s="21">
        <f t="shared" si="167"/>
        <v>184.9097217278036</v>
      </c>
      <c r="M174" s="21">
        <f t="shared" si="167"/>
        <v>208.9814298733684</v>
      </c>
      <c r="N174" s="21">
        <f t="shared" si="167"/>
        <v>225.39242165736829</v>
      </c>
      <c r="O174" s="22">
        <f t="shared" si="167"/>
        <v>267.09220610418419</v>
      </c>
      <c r="P174" s="21">
        <f t="shared" si="167"/>
        <v>133.66918242845395</v>
      </c>
      <c r="Q174" s="21">
        <f t="shared" si="167"/>
        <v>124.16155677797374</v>
      </c>
      <c r="R174" s="21">
        <f t="shared" si="167"/>
        <v>118.65666914055063</v>
      </c>
      <c r="S174" s="21">
        <f t="shared" si="167"/>
        <v>117.95798439366621</v>
      </c>
      <c r="T174" s="21">
        <f t="shared" si="167"/>
        <v>122.75264044694966</v>
      </c>
      <c r="U174" s="21">
        <f t="shared" si="167"/>
        <v>132.98668566218049</v>
      </c>
      <c r="V174" s="21">
        <f t="shared" si="167"/>
        <v>140.01690193049015</v>
      </c>
      <c r="W174" s="22">
        <f t="shared" si="167"/>
        <v>157.39504529262538</v>
      </c>
      <c r="X174" s="21">
        <f t="shared" si="167"/>
        <v>132.77330132889819</v>
      </c>
      <c r="Y174" s="21">
        <f t="shared" si="167"/>
        <v>120.79715723863082</v>
      </c>
      <c r="Z174" s="21">
        <f t="shared" si="167"/>
        <v>111.3045565547332</v>
      </c>
      <c r="AA174" s="21">
        <f t="shared" si="167"/>
        <v>104.76159105903508</v>
      </c>
      <c r="AB174" s="21">
        <f t="shared" si="167"/>
        <v>101.89875447660046</v>
      </c>
      <c r="AC174" s="21">
        <f t="shared" si="167"/>
        <v>103.08974274780964</v>
      </c>
      <c r="AD174" s="21">
        <f t="shared" si="167"/>
        <v>108.29967214143771</v>
      </c>
      <c r="AE174" s="21">
        <f t="shared" si="167"/>
        <v>178.15736133951916</v>
      </c>
      <c r="AF174" s="21">
        <f t="shared" si="167"/>
        <v>289.90996271396057</v>
      </c>
      <c r="AG174" s="21">
        <f t="shared" si="167"/>
        <v>344.38016426015304</v>
      </c>
      <c r="AH174" s="22">
        <f t="shared" si="167"/>
        <v>373.92377065626624</v>
      </c>
    </row>
    <row r="175" spans="1:34" x14ac:dyDescent="0.55000000000000004">
      <c r="A175" s="9">
        <v>11.452500000000001</v>
      </c>
      <c r="B175" t="s">
        <v>5</v>
      </c>
      <c r="C175" s="23">
        <f>(1+SQRT(SUMSQ((C172-$C$2),C173)/(SUMSQ((C172+$C$2),C173))))/(1-SQRT(SUMSQ((C172-$C$2),C173)/(SUMSQ((C172+$C$2),C173))))</f>
        <v>11.872602110142983</v>
      </c>
      <c r="D175" s="4">
        <f t="shared" ref="D175:AH175" si="168">(1+SQRT(SUMSQ((D172-$C$2),D173)/(SUMSQ((D172+$C$2),D173))))/(1-SQRT(SUMSQ((D172-$C$2),D173)/(SUMSQ((D172+$C$2),D173))))</f>
        <v>12.684157360224898</v>
      </c>
      <c r="E175" s="4">
        <f t="shared" si="168"/>
        <v>15.082984827834718</v>
      </c>
      <c r="F175" s="4">
        <f t="shared" si="168"/>
        <v>18.879553900489888</v>
      </c>
      <c r="G175" s="4">
        <f t="shared" si="168"/>
        <v>23.963584458039023</v>
      </c>
      <c r="H175" s="14">
        <f t="shared" si="168"/>
        <v>30.110333499658914</v>
      </c>
      <c r="I175" s="4">
        <f t="shared" si="168"/>
        <v>4.9865318786305783</v>
      </c>
      <c r="J175" s="4">
        <f t="shared" si="168"/>
        <v>4.0280434789740234</v>
      </c>
      <c r="K175" s="4">
        <f t="shared" si="168"/>
        <v>3.6069606090942306</v>
      </c>
      <c r="L175" s="4">
        <f t="shared" si="168"/>
        <v>3.6985121882122471</v>
      </c>
      <c r="M175" s="4">
        <f t="shared" si="168"/>
        <v>4.2774885586383515</v>
      </c>
      <c r="N175" s="4">
        <f t="shared" si="168"/>
        <v>4.7289517899815792</v>
      </c>
      <c r="O175" s="14">
        <f t="shared" si="168"/>
        <v>5.9522045044801271</v>
      </c>
      <c r="P175" s="4">
        <f t="shared" si="168"/>
        <v>3.8620178075748592</v>
      </c>
      <c r="Q175" s="4">
        <f t="shared" si="168"/>
        <v>3.1271909291614723</v>
      </c>
      <c r="R175" s="4">
        <f t="shared" si="168"/>
        <v>2.649052815678985</v>
      </c>
      <c r="S175" s="4">
        <f t="shared" si="168"/>
        <v>2.4219393579020512</v>
      </c>
      <c r="T175" s="4">
        <f t="shared" si="168"/>
        <v>2.4552580316066188</v>
      </c>
      <c r="U175" s="4">
        <f t="shared" si="168"/>
        <v>2.7281376041493739</v>
      </c>
      <c r="V175" s="4">
        <f t="shared" si="168"/>
        <v>2.9438581026362756</v>
      </c>
      <c r="W175" s="14">
        <f t="shared" si="168"/>
        <v>3.5109874463712676</v>
      </c>
      <c r="X175" s="4">
        <f t="shared" si="168"/>
        <v>4.2374691408734115</v>
      </c>
      <c r="Y175" s="4">
        <f t="shared" si="168"/>
        <v>3.4258480391047148</v>
      </c>
      <c r="Z175" s="4">
        <f t="shared" si="168"/>
        <v>2.8036176658704632</v>
      </c>
      <c r="AA175" s="4">
        <f t="shared" si="168"/>
        <v>2.3592570051049213</v>
      </c>
      <c r="AB175" s="4">
        <f t="shared" si="168"/>
        <v>2.1079628066936569</v>
      </c>
      <c r="AC175" s="4">
        <f t="shared" si="168"/>
        <v>2.0620675999963192</v>
      </c>
      <c r="AD175" s="4">
        <f t="shared" si="168"/>
        <v>2.2139465181363311</v>
      </c>
      <c r="AE175" s="4">
        <f t="shared" si="168"/>
        <v>4.9933028060187912</v>
      </c>
      <c r="AF175" s="4">
        <f t="shared" si="168"/>
        <v>9.9181114367607091</v>
      </c>
      <c r="AG175" s="4">
        <f t="shared" si="168"/>
        <v>12.273718411955908</v>
      </c>
      <c r="AH175" s="14">
        <f t="shared" si="168"/>
        <v>13.5015341710081</v>
      </c>
    </row>
    <row r="176" spans="1:34" x14ac:dyDescent="0.55000000000000004">
      <c r="A176" s="9">
        <f t="shared" ref="A176:A179" si="169">A175</f>
        <v>11.452500000000001</v>
      </c>
      <c r="B176" t="s">
        <v>6</v>
      </c>
      <c r="C176" s="23">
        <f>(1+SQRT(SUMSQ((C172-$D$2),C173)/(SUMSQ((C172+$D$2),C173))))/(1-SQRT(SUMSQ((C172-$D$2),C173)/(SUMSQ((C172+$D$2),C173))))</f>
        <v>5.9587313920920373</v>
      </c>
      <c r="D176" s="4">
        <f t="shared" ref="D176:AH176" si="170">(1+SQRT(SUMSQ((D172-$D$2),D173)/(SUMSQ((D172+$D$2),D173))))/(1-SQRT(SUMSQ((D172-$D$2),D173)/(SUMSQ((D172+$D$2),D173))))</f>
        <v>6.3456475327740032</v>
      </c>
      <c r="E176" s="4">
        <f t="shared" si="170"/>
        <v>7.5414951712702596</v>
      </c>
      <c r="F176" s="4">
        <f t="shared" si="170"/>
        <v>9.4405599187878781</v>
      </c>
      <c r="G176" s="4">
        <f t="shared" si="170"/>
        <v>11.983121591372843</v>
      </c>
      <c r="H176" s="14">
        <f t="shared" si="170"/>
        <v>15.056081362880413</v>
      </c>
      <c r="I176" s="4">
        <f t="shared" si="170"/>
        <v>2.7636871535369423</v>
      </c>
      <c r="J176" s="4">
        <f t="shared" si="170"/>
        <v>2.1643783248418762</v>
      </c>
      <c r="K176" s="4">
        <f t="shared" si="170"/>
        <v>1.8470103948727583</v>
      </c>
      <c r="L176" s="4">
        <f t="shared" si="170"/>
        <v>1.8493478811753812</v>
      </c>
      <c r="M176" s="4">
        <f t="shared" si="170"/>
        <v>2.1588022759503582</v>
      </c>
      <c r="N176" s="4">
        <f t="shared" si="170"/>
        <v>2.4013547910671238</v>
      </c>
      <c r="O176" s="14">
        <f t="shared" si="170"/>
        <v>3.0422229005484636</v>
      </c>
      <c r="P176" s="4">
        <f t="shared" si="170"/>
        <v>2.4030805253945444</v>
      </c>
      <c r="Q176" s="4">
        <f t="shared" si="170"/>
        <v>1.9256629881770924</v>
      </c>
      <c r="R176" s="4">
        <f t="shared" si="170"/>
        <v>1.5545622412778279</v>
      </c>
      <c r="S176" s="4">
        <f t="shared" si="170"/>
        <v>1.2896846092140664</v>
      </c>
      <c r="T176" s="4">
        <f t="shared" si="170"/>
        <v>1.2278892852610956</v>
      </c>
      <c r="U176" s="4">
        <f t="shared" si="170"/>
        <v>1.4161039572419343</v>
      </c>
      <c r="V176" s="4">
        <f t="shared" si="170"/>
        <v>1.5562462653351894</v>
      </c>
      <c r="W176" s="14">
        <f t="shared" si="170"/>
        <v>1.8909966213975009</v>
      </c>
      <c r="X176" s="4">
        <f t="shared" si="170"/>
        <v>2.6997307466495157</v>
      </c>
      <c r="Y176" s="4">
        <f t="shared" si="170"/>
        <v>2.2251431269987845</v>
      </c>
      <c r="Z176" s="4">
        <f t="shared" si="170"/>
        <v>1.8295474580724382</v>
      </c>
      <c r="AA176" s="4">
        <f t="shared" si="170"/>
        <v>1.4989490565051233</v>
      </c>
      <c r="AB176" s="4">
        <f t="shared" si="170"/>
        <v>1.2294785041077401</v>
      </c>
      <c r="AC176" s="4">
        <f t="shared" si="170"/>
        <v>1.033563428520986</v>
      </c>
      <c r="AD176" s="4">
        <f t="shared" si="170"/>
        <v>1.2064871624778646</v>
      </c>
      <c r="AE176" s="4">
        <f t="shared" si="170"/>
        <v>2.8096772475310359</v>
      </c>
      <c r="AF176" s="4">
        <f t="shared" si="170"/>
        <v>5.2532161278612248</v>
      </c>
      <c r="AG176" s="4">
        <f t="shared" si="170"/>
        <v>6.404045322880819</v>
      </c>
      <c r="AH176" s="14">
        <f t="shared" si="170"/>
        <v>7.0027049654430886</v>
      </c>
    </row>
    <row r="177" spans="1:34" x14ac:dyDescent="0.55000000000000004">
      <c r="A177" s="9">
        <f t="shared" si="169"/>
        <v>11.452500000000001</v>
      </c>
      <c r="B177" t="s">
        <v>7</v>
      </c>
      <c r="C177" s="23">
        <f>(1+SQRT(SUMSQ((C172-$E$2),C173)/(SUMSQ((C172+$E$2),C173))))/(1-SQRT(SUMSQ((C172-$E$2),C173)/(SUMSQ((C172+$E$2),C173))))</f>
        <v>3.9988964953945905</v>
      </c>
      <c r="D177" s="4">
        <f t="shared" ref="D177:AH177" si="171">(1+SQRT(SUMSQ((D172-$E$2),D173)/(SUMSQ((D172+$E$2),D173))))/(1-SQRT(SUMSQ((D172-$E$2),D173)/(SUMSQ((D172+$E$2),D173))))</f>
        <v>4.2346054323976707</v>
      </c>
      <c r="E177" s="4">
        <f t="shared" si="171"/>
        <v>5.0276666234136274</v>
      </c>
      <c r="F177" s="4">
        <f t="shared" si="171"/>
        <v>6.2945966022695314</v>
      </c>
      <c r="G177" s="4">
        <f t="shared" si="171"/>
        <v>7.990245692271654</v>
      </c>
      <c r="H177" s="14">
        <f t="shared" si="171"/>
        <v>10.038412866790507</v>
      </c>
      <c r="I177" s="4">
        <f t="shared" si="171"/>
        <v>2.2254257119219596</v>
      </c>
      <c r="J177" s="4">
        <f t="shared" si="171"/>
        <v>1.7079392175660932</v>
      </c>
      <c r="K177" s="4">
        <f t="shared" si="171"/>
        <v>1.3443417834752225</v>
      </c>
      <c r="L177" s="4">
        <f t="shared" si="171"/>
        <v>1.233174774421234</v>
      </c>
      <c r="M177" s="4">
        <f t="shared" si="171"/>
        <v>1.4789606658644989</v>
      </c>
      <c r="N177" s="4">
        <f t="shared" si="171"/>
        <v>1.6636264625608876</v>
      </c>
      <c r="O177" s="14">
        <f t="shared" si="171"/>
        <v>2.1212213995127271</v>
      </c>
      <c r="P177" s="4">
        <f t="shared" si="171"/>
        <v>2.2848528246813533</v>
      </c>
      <c r="Q177" s="4">
        <f t="shared" si="171"/>
        <v>1.9073288832424946</v>
      </c>
      <c r="R177" s="4">
        <f t="shared" si="171"/>
        <v>1.601376101743234</v>
      </c>
      <c r="S177" s="4">
        <f t="shared" si="171"/>
        <v>1.3622410360213633</v>
      </c>
      <c r="T177" s="4">
        <f t="shared" si="171"/>
        <v>1.2223388221419678</v>
      </c>
      <c r="U177" s="4">
        <f t="shared" si="171"/>
        <v>1.2599914598174331</v>
      </c>
      <c r="V177" s="4">
        <f t="shared" si="171"/>
        <v>1.3367121869448002</v>
      </c>
      <c r="W177" s="14">
        <f t="shared" si="171"/>
        <v>1.5464927599559037</v>
      </c>
      <c r="X177" s="4">
        <f t="shared" si="171"/>
        <v>2.5860829819388127</v>
      </c>
      <c r="Y177" s="4">
        <f t="shared" si="171"/>
        <v>2.2436409941676514</v>
      </c>
      <c r="Z177" s="4">
        <f t="shared" si="171"/>
        <v>1.9577092479318137</v>
      </c>
      <c r="AA177" s="4">
        <f t="shared" si="171"/>
        <v>1.7248899740723933</v>
      </c>
      <c r="AB177" s="4">
        <f t="shared" si="171"/>
        <v>1.5532460179825145</v>
      </c>
      <c r="AC177" s="4">
        <f t="shared" si="171"/>
        <v>1.4553753752920984</v>
      </c>
      <c r="AD177" s="4">
        <f t="shared" si="171"/>
        <v>1.4458352484379249</v>
      </c>
      <c r="AE177" s="4">
        <f t="shared" si="171"/>
        <v>2.3093820598411119</v>
      </c>
      <c r="AF177" s="4">
        <f t="shared" si="171"/>
        <v>3.8517709229064989</v>
      </c>
      <c r="AG177" s="4">
        <f t="shared" si="171"/>
        <v>4.5802466337114174</v>
      </c>
      <c r="AH177" s="14">
        <f t="shared" si="171"/>
        <v>4.9594898793222413</v>
      </c>
    </row>
    <row r="178" spans="1:34" x14ac:dyDescent="0.55000000000000004">
      <c r="A178" s="9">
        <f t="shared" si="169"/>
        <v>11.452500000000001</v>
      </c>
      <c r="B178" t="s">
        <v>8</v>
      </c>
      <c r="C178" s="23">
        <f>(1+SQRT(SUMSQ((C172-$F$2),C173)/(SUMSQ((C172+$F$2),C173))))/(1-SQRT(SUMSQ((C172-$F$2),C173)/(SUMSQ((C172+$F$2),C173))))</f>
        <v>3.0294593208825082</v>
      </c>
      <c r="D178" s="4">
        <f t="shared" ref="D178:AH178" si="172">(1+SQRT(SUMSQ((D172-$F$2),D173)/(SUMSQ((D172+$F$2),D173))))/(1-SQRT(SUMSQ((D172-$F$2),D173)/(SUMSQ((D172+$F$2),D173))))</f>
        <v>3.1806973266425214</v>
      </c>
      <c r="E178" s="4">
        <f t="shared" si="172"/>
        <v>3.7707534914604039</v>
      </c>
      <c r="F178" s="4">
        <f t="shared" si="172"/>
        <v>4.7219148541830807</v>
      </c>
      <c r="G178" s="4">
        <f t="shared" si="172"/>
        <v>5.9942909065865075</v>
      </c>
      <c r="H178" s="14">
        <f t="shared" si="172"/>
        <v>7.5299007031243566</v>
      </c>
      <c r="I178" s="4">
        <f t="shared" si="172"/>
        <v>2.1647974911029735</v>
      </c>
      <c r="J178" s="4">
        <f t="shared" si="172"/>
        <v>1.7022517673601265</v>
      </c>
      <c r="K178" s="4">
        <f t="shared" si="172"/>
        <v>1.3413381717737065</v>
      </c>
      <c r="L178" s="4">
        <f t="shared" si="172"/>
        <v>1.082628541231405</v>
      </c>
      <c r="M178" s="4">
        <f t="shared" si="172"/>
        <v>1.2322822275040086</v>
      </c>
      <c r="N178" s="4">
        <f t="shared" si="172"/>
        <v>1.3787630087833744</v>
      </c>
      <c r="O178" s="14">
        <f t="shared" si="172"/>
        <v>1.7286187309934489</v>
      </c>
      <c r="P178" s="4">
        <f t="shared" si="172"/>
        <v>2.5321636720187519</v>
      </c>
      <c r="Q178" s="4">
        <f t="shared" si="172"/>
        <v>2.2137157163024144</v>
      </c>
      <c r="R178" s="4">
        <f t="shared" si="172"/>
        <v>1.9570581073249667</v>
      </c>
      <c r="S178" s="4">
        <f t="shared" si="172"/>
        <v>1.7594927027346861</v>
      </c>
      <c r="T178" s="4">
        <f t="shared" si="172"/>
        <v>1.6295080486417481</v>
      </c>
      <c r="U178" s="4">
        <f t="shared" si="172"/>
        <v>1.5767717917689565</v>
      </c>
      <c r="V178" s="4">
        <f t="shared" si="172"/>
        <v>1.5809762702097525</v>
      </c>
      <c r="W178" s="14">
        <f t="shared" si="172"/>
        <v>1.6463244514978492</v>
      </c>
      <c r="X178" s="4">
        <f t="shared" si="172"/>
        <v>2.8511504677402866</v>
      </c>
      <c r="Y178" s="4">
        <f t="shared" si="172"/>
        <v>2.5812209174569425</v>
      </c>
      <c r="Z178" s="4">
        <f t="shared" si="172"/>
        <v>2.3554863132521162</v>
      </c>
      <c r="AA178" s="4">
        <f t="shared" si="172"/>
        <v>2.1715982458202459</v>
      </c>
      <c r="AB178" s="4">
        <f t="shared" si="172"/>
        <v>2.0327893287075978</v>
      </c>
      <c r="AC178" s="4">
        <f t="shared" si="172"/>
        <v>1.9403310909467386</v>
      </c>
      <c r="AD178" s="4">
        <f t="shared" si="172"/>
        <v>1.8950225405866548</v>
      </c>
      <c r="AE178" s="4">
        <f t="shared" si="172"/>
        <v>2.2822374848779146</v>
      </c>
      <c r="AF178" s="4">
        <f t="shared" si="172"/>
        <v>3.2856482342655138</v>
      </c>
      <c r="AG178" s="4">
        <f t="shared" si="172"/>
        <v>3.7808042533154458</v>
      </c>
      <c r="AH178" s="14">
        <f t="shared" si="172"/>
        <v>4.0406846770846716</v>
      </c>
    </row>
    <row r="179" spans="1:34" x14ac:dyDescent="0.55000000000000004">
      <c r="A179" s="9">
        <f t="shared" si="169"/>
        <v>11.452500000000001</v>
      </c>
      <c r="B179" t="s">
        <v>9</v>
      </c>
      <c r="C179" s="24">
        <f>(1+SQRT(SUMSQ((C172-$G$2),C173)/(SUMSQ((C172+$G$2),C173))))/(1-SQRT(SUMSQ((C172-$G$2),C173)/(SUMSQ((C172+$G$2),C173))))</f>
        <v>2.0905529828894784</v>
      </c>
      <c r="D179" s="25">
        <f t="shared" ref="D179:AH179" si="173">(1+SQRT(SUMSQ((D172-$G$2),D173)/(SUMSQ((D172+$G$2),D173))))/(1-SQRT(SUMSQ((D172-$G$2),D173)/(SUMSQ((D172+$G$2),D173))))</f>
        <v>2.1314206103412103</v>
      </c>
      <c r="E179" s="25">
        <f t="shared" si="173"/>
        <v>2.5138433195393715</v>
      </c>
      <c r="F179" s="25">
        <f t="shared" si="173"/>
        <v>3.1499408696400959</v>
      </c>
      <c r="G179" s="25">
        <f t="shared" si="173"/>
        <v>3.999407337398059</v>
      </c>
      <c r="H179" s="26">
        <f t="shared" si="173"/>
        <v>5.0220763650626647</v>
      </c>
      <c r="I179" s="25">
        <f t="shared" si="173"/>
        <v>2.5395833262276417</v>
      </c>
      <c r="J179" s="25">
        <f t="shared" si="173"/>
        <v>2.1453570223149732</v>
      </c>
      <c r="K179" s="25">
        <f t="shared" si="173"/>
        <v>1.8394264927555599</v>
      </c>
      <c r="L179" s="25">
        <f t="shared" si="173"/>
        <v>1.6226812558162829</v>
      </c>
      <c r="M179" s="25">
        <f t="shared" si="173"/>
        <v>1.5179195151521843</v>
      </c>
      <c r="N179" s="25">
        <f t="shared" si="173"/>
        <v>1.5150565246058376</v>
      </c>
      <c r="O179" s="26">
        <f t="shared" si="173"/>
        <v>1.6062195823529126</v>
      </c>
      <c r="P179" s="25">
        <f t="shared" si="173"/>
        <v>3.3378822080239305</v>
      </c>
      <c r="Q179" s="25">
        <f t="shared" si="173"/>
        <v>3.0526732879415914</v>
      </c>
      <c r="R179" s="25">
        <f t="shared" si="173"/>
        <v>2.8108229093309554</v>
      </c>
      <c r="S179" s="25">
        <f t="shared" si="173"/>
        <v>2.6076291694770926</v>
      </c>
      <c r="T179" s="25">
        <f t="shared" si="173"/>
        <v>2.4441442125421475</v>
      </c>
      <c r="U179" s="25">
        <f t="shared" si="173"/>
        <v>2.3206849095387727</v>
      </c>
      <c r="V179" s="25">
        <f t="shared" si="173"/>
        <v>2.2737348580263261</v>
      </c>
      <c r="W179" s="26">
        <f t="shared" si="173"/>
        <v>2.2097653371075947</v>
      </c>
      <c r="X179" s="25">
        <f t="shared" si="173"/>
        <v>3.7176203927733948</v>
      </c>
      <c r="Y179" s="25">
        <f t="shared" si="173"/>
        <v>3.5065275421030089</v>
      </c>
      <c r="Z179" s="25">
        <f t="shared" si="173"/>
        <v>3.321091991979026</v>
      </c>
      <c r="AA179" s="25">
        <f t="shared" si="173"/>
        <v>3.1593702946118585</v>
      </c>
      <c r="AB179" s="25">
        <f t="shared" si="173"/>
        <v>3.0226575377484601</v>
      </c>
      <c r="AC179" s="25">
        <f t="shared" si="173"/>
        <v>2.9103880032393143</v>
      </c>
      <c r="AD179" s="25">
        <f t="shared" si="173"/>
        <v>2.8219499057847144</v>
      </c>
      <c r="AE179" s="25">
        <f t="shared" si="173"/>
        <v>2.7083895136570768</v>
      </c>
      <c r="AF179" s="25">
        <f t="shared" si="173"/>
        <v>3.0277377777932841</v>
      </c>
      <c r="AG179" s="25">
        <f t="shared" si="173"/>
        <v>3.2382819144194732</v>
      </c>
      <c r="AH179" s="26">
        <f t="shared" si="173"/>
        <v>3.3556806620788167</v>
      </c>
    </row>
    <row r="180" spans="1:34" x14ac:dyDescent="0.55000000000000004">
      <c r="A180" s="8">
        <v>22</v>
      </c>
      <c r="B180" s="5" t="s">
        <v>2</v>
      </c>
      <c r="C180" s="2">
        <v>471.84750000000003</v>
      </c>
      <c r="D180">
        <v>569.95259999999996</v>
      </c>
      <c r="E180">
        <v>692.41849999999999</v>
      </c>
      <c r="F180">
        <v>851.8777</v>
      </c>
      <c r="G180">
        <v>1061.9690000000001</v>
      </c>
      <c r="H180" s="1">
        <v>1332.865</v>
      </c>
      <c r="I180">
        <v>133.28800000000001</v>
      </c>
      <c r="J180">
        <v>144.55420000000001</v>
      </c>
      <c r="K180">
        <v>157.34880000000001</v>
      </c>
      <c r="L180">
        <v>172.19560000000001</v>
      </c>
      <c r="M180">
        <v>189.5026</v>
      </c>
      <c r="N180">
        <v>199.12909999999999</v>
      </c>
      <c r="O180" s="1">
        <v>221.14240000000001</v>
      </c>
      <c r="P180">
        <v>95.77843</v>
      </c>
      <c r="Q180">
        <v>100.3545</v>
      </c>
      <c r="R180">
        <v>105.3741</v>
      </c>
      <c r="S180">
        <v>110.94410000000001</v>
      </c>
      <c r="T180">
        <v>117.1133</v>
      </c>
      <c r="U180">
        <v>123.9372</v>
      </c>
      <c r="V180">
        <v>127.63079999999999</v>
      </c>
      <c r="W180" s="1">
        <v>135.5942</v>
      </c>
      <c r="X180">
        <v>91.200320000000005</v>
      </c>
      <c r="Y180">
        <v>92.801140000000004</v>
      </c>
      <c r="Z180">
        <v>94.720690000000005</v>
      </c>
      <c r="AA180">
        <v>96.960719999999995</v>
      </c>
      <c r="AB180">
        <v>99.523610000000005</v>
      </c>
      <c r="AC180">
        <v>102.4216</v>
      </c>
      <c r="AD180">
        <v>105.66670000000001</v>
      </c>
      <c r="AE180">
        <v>127.89100000000001</v>
      </c>
      <c r="AF180">
        <v>163.57169999999999</v>
      </c>
      <c r="AG180">
        <v>183.44749999999999</v>
      </c>
      <c r="AH180" s="1">
        <v>194.97149999999999</v>
      </c>
    </row>
    <row r="181" spans="1:34" x14ac:dyDescent="0.55000000000000004">
      <c r="A181" s="9">
        <f>A180</f>
        <v>22</v>
      </c>
      <c r="B181" t="s">
        <v>3</v>
      </c>
      <c r="C181" s="2">
        <v>-185.61789999999999</v>
      </c>
      <c r="D181">
        <v>-84.868830000000003</v>
      </c>
      <c r="E181">
        <v>14.959989999999999</v>
      </c>
      <c r="F181">
        <v>113.14230000000001</v>
      </c>
      <c r="G181">
        <v>201.17269999999999</v>
      </c>
      <c r="H181" s="1">
        <v>255.85470000000001</v>
      </c>
      <c r="I181">
        <v>-110.68089999999999</v>
      </c>
      <c r="J181">
        <v>-75.56662</v>
      </c>
      <c r="K181">
        <v>-39.049349999999997</v>
      </c>
      <c r="L181">
        <v>-0.10303089999999999</v>
      </c>
      <c r="M181">
        <v>41.52384</v>
      </c>
      <c r="N181">
        <v>63.105229999999999</v>
      </c>
      <c r="O181" s="1">
        <v>109.2149</v>
      </c>
      <c r="P181">
        <v>-85.904820000000001</v>
      </c>
      <c r="Q181">
        <v>-64.441400000000002</v>
      </c>
      <c r="R181">
        <v>-42.812539999999998</v>
      </c>
      <c r="S181">
        <v>-20.502490000000002</v>
      </c>
      <c r="T181">
        <v>2.3685260000000001</v>
      </c>
      <c r="U181">
        <v>25.83182</v>
      </c>
      <c r="V181">
        <v>37.857700000000001</v>
      </c>
      <c r="W181" s="1">
        <v>62.402589999999996</v>
      </c>
      <c r="X181">
        <v>-97.309939999999997</v>
      </c>
      <c r="Y181">
        <v>-77.763919999999999</v>
      </c>
      <c r="Z181">
        <v>-58.48413</v>
      </c>
      <c r="AA181">
        <v>-39.09704</v>
      </c>
      <c r="AB181">
        <v>-19.754909999999999</v>
      </c>
      <c r="AC181">
        <v>-0.44357629999999998</v>
      </c>
      <c r="AD181">
        <v>18.965859999999999</v>
      </c>
      <c r="AE181">
        <v>118.65349999999999</v>
      </c>
      <c r="AF181">
        <v>227.02350000000001</v>
      </c>
      <c r="AG181" s="11">
        <v>274.4975</v>
      </c>
      <c r="AH181" s="1">
        <v>299.2715</v>
      </c>
    </row>
    <row r="182" spans="1:34" x14ac:dyDescent="0.55000000000000004">
      <c r="A182" s="36">
        <f>A181/180</f>
        <v>0.12222222222222222</v>
      </c>
      <c r="B182" t="s">
        <v>4</v>
      </c>
      <c r="C182" s="20">
        <f t="shared" ref="C182" si="174">SQRT(SUMSQ(C180,C181))</f>
        <v>507.04444386726101</v>
      </c>
      <c r="D182" s="21">
        <f t="shared" ref="D182:AH182" si="175">SQRT(SUMSQ(D180,D181))</f>
        <v>576.23665672389234</v>
      </c>
      <c r="E182" s="21">
        <f t="shared" si="175"/>
        <v>692.58008955141793</v>
      </c>
      <c r="F182" s="21">
        <f t="shared" si="175"/>
        <v>859.35836285369328</v>
      </c>
      <c r="G182" s="21">
        <f t="shared" si="175"/>
        <v>1080.855500141573</v>
      </c>
      <c r="H182" s="22">
        <f t="shared" si="175"/>
        <v>1357.1995931833644</v>
      </c>
      <c r="I182" s="21">
        <f t="shared" si="175"/>
        <v>173.25112573605404</v>
      </c>
      <c r="J182" s="21">
        <f t="shared" si="175"/>
        <v>163.11416491483627</v>
      </c>
      <c r="K182" s="21">
        <f t="shared" si="175"/>
        <v>162.12185724590779</v>
      </c>
      <c r="L182" s="21">
        <f t="shared" si="175"/>
        <v>172.19563082356754</v>
      </c>
      <c r="M182" s="21">
        <f t="shared" si="175"/>
        <v>193.99862034330451</v>
      </c>
      <c r="N182" s="21">
        <f t="shared" si="175"/>
        <v>208.88912973192956</v>
      </c>
      <c r="O182" s="22">
        <f t="shared" si="175"/>
        <v>246.64114713439443</v>
      </c>
      <c r="P182" s="21">
        <f t="shared" si="175"/>
        <v>128.6590290360428</v>
      </c>
      <c r="Q182" s="21">
        <f t="shared" si="175"/>
        <v>119.26323701883159</v>
      </c>
      <c r="R182" s="21">
        <f t="shared" si="175"/>
        <v>113.73923919238074</v>
      </c>
      <c r="S182" s="21">
        <f t="shared" si="175"/>
        <v>112.82262814262971</v>
      </c>
      <c r="T182" s="21">
        <f t="shared" si="175"/>
        <v>117.13724835551959</v>
      </c>
      <c r="U182" s="21">
        <f t="shared" si="175"/>
        <v>126.6006021642567</v>
      </c>
      <c r="V182" s="21">
        <f t="shared" si="175"/>
        <v>133.12710677367701</v>
      </c>
      <c r="W182" s="22">
        <f t="shared" si="175"/>
        <v>149.26443083450289</v>
      </c>
      <c r="X182" s="21">
        <f t="shared" si="175"/>
        <v>133.3668729141761</v>
      </c>
      <c r="Y182" s="21">
        <f t="shared" si="175"/>
        <v>121.07550883257109</v>
      </c>
      <c r="Z182" s="21">
        <f t="shared" si="175"/>
        <v>111.32116858860672</v>
      </c>
      <c r="AA182" s="21">
        <f t="shared" si="175"/>
        <v>104.54644785778233</v>
      </c>
      <c r="AB182" s="21">
        <f t="shared" si="175"/>
        <v>101.46529168410349</v>
      </c>
      <c r="AC182" s="21">
        <f t="shared" si="175"/>
        <v>102.42256053474703</v>
      </c>
      <c r="AD182" s="21">
        <f t="shared" si="175"/>
        <v>107.35527623004657</v>
      </c>
      <c r="AE182" s="21">
        <f t="shared" si="175"/>
        <v>174.45561310330487</v>
      </c>
      <c r="AF182" s="21">
        <f t="shared" si="175"/>
        <v>279.81309939518559</v>
      </c>
      <c r="AG182" s="21">
        <f t="shared" si="175"/>
        <v>330.15430144479416</v>
      </c>
      <c r="AH182" s="22">
        <f t="shared" si="175"/>
        <v>357.17966980848729</v>
      </c>
    </row>
    <row r="183" spans="1:34" x14ac:dyDescent="0.55000000000000004">
      <c r="A183" s="9">
        <v>12.011200000000001</v>
      </c>
      <c r="B183" t="s">
        <v>5</v>
      </c>
      <c r="C183" s="23">
        <f>(1+SQRT(SUMSQ((C180-$C$2),C181)/(SUMSQ((C180+$C$2),C181))))/(1-SQRT(SUMSQ((C180-$C$2),C181)/(SUMSQ((C180+$C$2),C181))))</f>
        <v>10.911658643667208</v>
      </c>
      <c r="D183" s="4">
        <f t="shared" ref="D183:AH183" si="176">(1+SQRT(SUMSQ((D180-$C$2),D181)/(SUMSQ((D180+$C$2),D181))))/(1-SQRT(SUMSQ((D180-$C$2),D181)/(SUMSQ((D180+$C$2),D181))))</f>
        <v>11.653717037920458</v>
      </c>
      <c r="E183" s="4">
        <f t="shared" si="176"/>
        <v>13.854868204474659</v>
      </c>
      <c r="F183" s="4">
        <f t="shared" si="176"/>
        <v>17.339115126418832</v>
      </c>
      <c r="G183" s="4">
        <f t="shared" si="176"/>
        <v>22.003192116259889</v>
      </c>
      <c r="H183" s="14">
        <f t="shared" si="176"/>
        <v>27.640904344957178</v>
      </c>
      <c r="I183" s="4">
        <f t="shared" si="176"/>
        <v>4.6646745340936526</v>
      </c>
      <c r="J183" s="4">
        <f t="shared" si="176"/>
        <v>3.7611580065114976</v>
      </c>
      <c r="K183" s="4">
        <f t="shared" si="176"/>
        <v>3.3610317145389499</v>
      </c>
      <c r="L183" s="4">
        <f t="shared" si="176"/>
        <v>3.4439133464678693</v>
      </c>
      <c r="M183" s="4">
        <f t="shared" si="176"/>
        <v>3.9849293542060127</v>
      </c>
      <c r="N183" s="4">
        <f t="shared" si="176"/>
        <v>4.4067177922086778</v>
      </c>
      <c r="O183" s="14">
        <f t="shared" si="176"/>
        <v>5.5474355533240294</v>
      </c>
      <c r="P183" s="4">
        <f t="shared" si="176"/>
        <v>3.7089715065684912</v>
      </c>
      <c r="Q183" s="4">
        <f t="shared" si="176"/>
        <v>2.9995447885060114</v>
      </c>
      <c r="R183" s="4">
        <f t="shared" si="176"/>
        <v>2.5354636437979465</v>
      </c>
      <c r="S183" s="4">
        <f t="shared" si="176"/>
        <v>2.3129972175317017</v>
      </c>
      <c r="T183" s="4">
        <f t="shared" si="176"/>
        <v>2.3434374520817265</v>
      </c>
      <c r="U183" s="4">
        <f t="shared" si="176"/>
        <v>2.6061466806848297</v>
      </c>
      <c r="V183" s="4">
        <f t="shared" si="176"/>
        <v>2.8135319680851616</v>
      </c>
      <c r="W183" s="14">
        <f t="shared" si="176"/>
        <v>3.3571310781052577</v>
      </c>
      <c r="X183" s="4">
        <f t="shared" si="176"/>
        <v>4.2113749669685179</v>
      </c>
      <c r="Y183" s="4">
        <f t="shared" si="176"/>
        <v>3.4043315918692465</v>
      </c>
      <c r="Z183" s="4">
        <f t="shared" si="176"/>
        <v>2.7854836969102652</v>
      </c>
      <c r="AA183" s="4">
        <f t="shared" si="176"/>
        <v>2.3434675610687941</v>
      </c>
      <c r="AB183" s="4">
        <f t="shared" si="176"/>
        <v>2.0936573862534402</v>
      </c>
      <c r="AC183" s="4">
        <f t="shared" si="176"/>
        <v>2.0484824426721921</v>
      </c>
      <c r="AD183" s="4">
        <f t="shared" si="176"/>
        <v>2.2000721473618623</v>
      </c>
      <c r="AE183" s="4">
        <f t="shared" si="176"/>
        <v>4.9483549588981468</v>
      </c>
      <c r="AF183" s="4">
        <f t="shared" si="176"/>
        <v>9.7766085904995386</v>
      </c>
      <c r="AG183" s="4">
        <f t="shared" si="176"/>
        <v>12.073443119369532</v>
      </c>
      <c r="AH183" s="14">
        <f t="shared" si="176"/>
        <v>13.267843194875516</v>
      </c>
    </row>
    <row r="184" spans="1:34" x14ac:dyDescent="0.55000000000000004">
      <c r="A184" s="9">
        <f t="shared" ref="A184:A187" si="177">A183</f>
        <v>12.011200000000001</v>
      </c>
      <c r="B184" t="s">
        <v>6</v>
      </c>
      <c r="C184" s="23">
        <f>(1+SQRT(SUMSQ((C180-$D$2),C181)/(SUMSQ((C180+$D$2),C181))))/(1-SQRT(SUMSQ((C180-$D$2),C181)/(SUMSQ((C180+$D$2),C181))))</f>
        <v>5.4780549873522313</v>
      </c>
      <c r="D184" s="4">
        <f t="shared" ref="D184:AH184" si="178">(1+SQRT(SUMSQ((D180-$D$2),D181)/(SUMSQ((D180+$D$2),D181))))/(1-SQRT(SUMSQ((D180-$D$2),D181)/(SUMSQ((D180+$D$2),D181))))</f>
        <v>5.8298213313914768</v>
      </c>
      <c r="E184" s="4">
        <f t="shared" si="178"/>
        <v>6.9274859856980679</v>
      </c>
      <c r="F184" s="4">
        <f t="shared" si="178"/>
        <v>8.6711094082296505</v>
      </c>
      <c r="G184" s="4">
        <f t="shared" si="178"/>
        <v>11.004068081305336</v>
      </c>
      <c r="H184" s="14">
        <f t="shared" si="178"/>
        <v>13.822465074633666</v>
      </c>
      <c r="I184" s="4">
        <f t="shared" si="178"/>
        <v>2.620629488524004</v>
      </c>
      <c r="J184" s="4">
        <f t="shared" si="178"/>
        <v>2.0428383171241484</v>
      </c>
      <c r="K184" s="4">
        <f t="shared" si="178"/>
        <v>1.7268329496394017</v>
      </c>
      <c r="L184" s="4">
        <f t="shared" si="178"/>
        <v>1.7219569301759086</v>
      </c>
      <c r="M184" s="4">
        <f t="shared" si="178"/>
        <v>2.0182256043589177</v>
      </c>
      <c r="N184" s="4">
        <f t="shared" si="178"/>
        <v>2.24877569203155</v>
      </c>
      <c r="O184" s="14">
        <f t="shared" si="178"/>
        <v>2.8524177120130978</v>
      </c>
      <c r="P184" s="4">
        <f t="shared" si="178"/>
        <v>2.3461147086918017</v>
      </c>
      <c r="Q184" s="4">
        <f t="shared" si="178"/>
        <v>1.8826483575139983</v>
      </c>
      <c r="R184" s="4">
        <f t="shared" si="178"/>
        <v>1.5178634894872802</v>
      </c>
      <c r="S184" s="4">
        <f t="shared" si="178"/>
        <v>1.2463264885182592</v>
      </c>
      <c r="T184" s="4">
        <f t="shared" si="178"/>
        <v>1.1728941275035378</v>
      </c>
      <c r="U184" s="4">
        <f t="shared" si="178"/>
        <v>1.3703116611740263</v>
      </c>
      <c r="V184" s="4">
        <f t="shared" si="178"/>
        <v>1.5097494466667416</v>
      </c>
      <c r="W184" s="14">
        <f t="shared" si="178"/>
        <v>1.8359444448358233</v>
      </c>
      <c r="X184" s="4">
        <f t="shared" si="178"/>
        <v>2.6726135022055941</v>
      </c>
      <c r="Y184" s="4">
        <f t="shared" si="178"/>
        <v>2.2033662140251993</v>
      </c>
      <c r="Z184" s="4">
        <f t="shared" si="178"/>
        <v>1.8122432459419846</v>
      </c>
      <c r="AA184" s="4">
        <f t="shared" si="178"/>
        <v>1.4853681727322756</v>
      </c>
      <c r="AB184" s="4">
        <f t="shared" si="178"/>
        <v>1.2186656259287629</v>
      </c>
      <c r="AC184" s="4">
        <f t="shared" si="178"/>
        <v>1.024623809103012</v>
      </c>
      <c r="AD184" s="4">
        <f t="shared" si="178"/>
        <v>1.211993094782569</v>
      </c>
      <c r="AE184" s="4">
        <f t="shared" si="178"/>
        <v>2.8051739114667056</v>
      </c>
      <c r="AF184" s="4">
        <f t="shared" si="178"/>
        <v>5.2058704630850574</v>
      </c>
      <c r="AG184" s="4">
        <f t="shared" si="178"/>
        <v>6.3289674250400534</v>
      </c>
      <c r="AH184" s="14">
        <f t="shared" si="178"/>
        <v>6.9115938764217821</v>
      </c>
    </row>
    <row r="185" spans="1:34" x14ac:dyDescent="0.55000000000000004">
      <c r="A185" s="9">
        <f t="shared" si="177"/>
        <v>12.011200000000001</v>
      </c>
      <c r="B185" t="s">
        <v>7</v>
      </c>
      <c r="C185" s="23">
        <f>(1+SQRT(SUMSQ((C180-$E$2),C181)/(SUMSQ((C180+$E$2),C181))))/(1-SQRT(SUMSQ((C180-$E$2),C181)/(SUMSQ((C180+$E$2),C181))))</f>
        <v>3.6784947616147221</v>
      </c>
      <c r="D185" s="4">
        <f t="shared" ref="D185:AH185" si="179">(1+SQRT(SUMSQ((D180-$E$2),D181)/(SUMSQ((D180+$E$2),D181))))/(1-SQRT(SUMSQ((D180-$E$2),D181)/(SUMSQ((D180+$E$2),D181))))</f>
        <v>3.8900467888198937</v>
      </c>
      <c r="E185" s="4">
        <f t="shared" si="179"/>
        <v>4.6183841594055286</v>
      </c>
      <c r="F185" s="4">
        <f t="shared" si="179"/>
        <v>5.7825111403329164</v>
      </c>
      <c r="G185" s="4">
        <f t="shared" si="179"/>
        <v>7.3388382837701442</v>
      </c>
      <c r="H185" s="14">
        <f t="shared" si="179"/>
        <v>9.2172369583648202</v>
      </c>
      <c r="I185" s="4">
        <f t="shared" si="179"/>
        <v>2.1647418589581595</v>
      </c>
      <c r="J185" s="4">
        <f t="shared" si="179"/>
        <v>1.6636227768198024</v>
      </c>
      <c r="K185" s="4">
        <f t="shared" si="179"/>
        <v>1.2942397653663182</v>
      </c>
      <c r="L185" s="4">
        <f t="shared" si="179"/>
        <v>1.1479723706967393</v>
      </c>
      <c r="M185" s="4">
        <f t="shared" si="179"/>
        <v>1.402585685200374</v>
      </c>
      <c r="N185" s="4">
        <f t="shared" si="179"/>
        <v>1.582031859518007</v>
      </c>
      <c r="O185" s="14">
        <f t="shared" si="179"/>
        <v>2.0161737714023689</v>
      </c>
      <c r="P185" s="4">
        <f t="shared" si="179"/>
        <v>2.2796302727252065</v>
      </c>
      <c r="Q185" s="4">
        <f t="shared" si="179"/>
        <v>1.9183064581672875</v>
      </c>
      <c r="R185" s="4">
        <f t="shared" si="179"/>
        <v>1.6275268072279698</v>
      </c>
      <c r="S185" s="4">
        <f t="shared" si="179"/>
        <v>1.4053543592011239</v>
      </c>
      <c r="T185" s="4">
        <f t="shared" si="179"/>
        <v>1.2816281096381232</v>
      </c>
      <c r="U185" s="4">
        <f t="shared" si="179"/>
        <v>1.307773671508959</v>
      </c>
      <c r="V185" s="4">
        <f t="shared" si="179"/>
        <v>1.3722900121927293</v>
      </c>
      <c r="W185" s="14">
        <f t="shared" si="179"/>
        <v>1.561078115767409</v>
      </c>
      <c r="X185" s="4">
        <f t="shared" si="179"/>
        <v>2.5532710868908906</v>
      </c>
      <c r="Y185" s="4">
        <f t="shared" si="179"/>
        <v>2.2187517620442705</v>
      </c>
      <c r="Z185" s="4">
        <f t="shared" si="179"/>
        <v>1.9404712622129257</v>
      </c>
      <c r="AA185" s="4">
        <f t="shared" si="179"/>
        <v>1.7156546236304655</v>
      </c>
      <c r="AB185" s="4">
        <f t="shared" si="179"/>
        <v>1.5528247461537237</v>
      </c>
      <c r="AC185" s="4">
        <f t="shared" si="179"/>
        <v>1.4645588181966731</v>
      </c>
      <c r="AD185" s="4">
        <f t="shared" si="179"/>
        <v>1.4633186776022724</v>
      </c>
      <c r="AE185" s="4">
        <f t="shared" si="179"/>
        <v>2.3302255704952937</v>
      </c>
      <c r="AF185" s="4">
        <f t="shared" si="179"/>
        <v>3.8482425668367468</v>
      </c>
      <c r="AG185" s="4">
        <f t="shared" si="179"/>
        <v>4.559592096940813</v>
      </c>
      <c r="AH185" s="14">
        <f t="shared" si="179"/>
        <v>4.9287053952786453</v>
      </c>
    </row>
    <row r="186" spans="1:34" x14ac:dyDescent="0.55000000000000004">
      <c r="A186" s="9">
        <f t="shared" si="177"/>
        <v>12.011200000000001</v>
      </c>
      <c r="B186" t="s">
        <v>8</v>
      </c>
      <c r="C186" s="23">
        <f>(1+SQRT(SUMSQ((C180-$F$2),C181)/(SUMSQ((C180+$F$2),C181))))/(1-SQRT(SUMSQ((C180-$F$2),C181)/(SUMSQ((C180+$F$2),C181))))</f>
        <v>2.7897442946547271</v>
      </c>
      <c r="D186" s="4">
        <f t="shared" ref="D186:AH186" si="180">(1+SQRT(SUMSQ((D180-$F$2),D181)/(SUMSQ((D180+$F$2),D181))))/(1-SQRT(SUMSQ((D180-$F$2),D181)/(SUMSQ((D180+$F$2),D181))))</f>
        <v>2.921575266218603</v>
      </c>
      <c r="E186" s="4">
        <f t="shared" si="180"/>
        <v>3.463855605202828</v>
      </c>
      <c r="F186" s="4">
        <f t="shared" si="180"/>
        <v>4.338821748036418</v>
      </c>
      <c r="G186" s="4">
        <f t="shared" si="180"/>
        <v>5.507136265025264</v>
      </c>
      <c r="H186" s="14">
        <f t="shared" si="180"/>
        <v>6.9153389939417771</v>
      </c>
      <c r="I186" s="4">
        <f t="shared" si="180"/>
        <v>2.1644882606310931</v>
      </c>
      <c r="J186" s="4">
        <f t="shared" si="180"/>
        <v>1.7237035693278191</v>
      </c>
      <c r="K186" s="4">
        <f t="shared" si="180"/>
        <v>1.3834068421666765</v>
      </c>
      <c r="L186" s="4">
        <f t="shared" si="180"/>
        <v>1.1614710547395302</v>
      </c>
      <c r="M186" s="4">
        <f t="shared" si="180"/>
        <v>1.2455299324190825</v>
      </c>
      <c r="N186" s="4">
        <f t="shared" si="180"/>
        <v>1.3701802027327403</v>
      </c>
      <c r="O186" s="14">
        <f t="shared" si="180"/>
        <v>1.6870408531505809</v>
      </c>
      <c r="P186" s="4">
        <f t="shared" si="180"/>
        <v>2.5619648749514421</v>
      </c>
      <c r="Q186" s="4">
        <f t="shared" si="180"/>
        <v>2.2589191981258123</v>
      </c>
      <c r="R186" s="4">
        <f t="shared" si="180"/>
        <v>2.0157481018979073</v>
      </c>
      <c r="S186" s="4">
        <f t="shared" si="180"/>
        <v>1.8298950422113773</v>
      </c>
      <c r="T186" s="4">
        <f t="shared" si="180"/>
        <v>1.7081124125071794</v>
      </c>
      <c r="U186" s="4">
        <f t="shared" si="180"/>
        <v>1.6567269249513195</v>
      </c>
      <c r="V186" s="4">
        <f t="shared" si="180"/>
        <v>1.658289332927297</v>
      </c>
      <c r="W186" s="14">
        <f t="shared" si="180"/>
        <v>1.7126699719311786</v>
      </c>
      <c r="X186" s="4">
        <f t="shared" si="180"/>
        <v>2.8125744750585269</v>
      </c>
      <c r="Y186" s="4">
        <f t="shared" si="180"/>
        <v>2.5533213189206454</v>
      </c>
      <c r="Z186" s="4">
        <f t="shared" si="180"/>
        <v>2.3378899794997534</v>
      </c>
      <c r="AA186" s="4">
        <f t="shared" si="180"/>
        <v>2.1642695196133146</v>
      </c>
      <c r="AB186" s="4">
        <f t="shared" si="180"/>
        <v>2.0355235926188668</v>
      </c>
      <c r="AC186" s="4">
        <f t="shared" si="180"/>
        <v>1.9527261194784682</v>
      </c>
      <c r="AD186" s="4">
        <f t="shared" si="180"/>
        <v>1.9162437981366274</v>
      </c>
      <c r="AE186" s="4">
        <f t="shared" si="180"/>
        <v>2.3232761335393421</v>
      </c>
      <c r="AF186" s="4">
        <f t="shared" si="180"/>
        <v>3.3142855409063277</v>
      </c>
      <c r="AG186" s="4">
        <f t="shared" si="180"/>
        <v>3.7978513982454873</v>
      </c>
      <c r="AH186" s="14">
        <f t="shared" si="180"/>
        <v>4.0506057052862534</v>
      </c>
    </row>
    <row r="187" spans="1:34" x14ac:dyDescent="0.55000000000000004">
      <c r="A187" s="9">
        <f t="shared" si="177"/>
        <v>12.011200000000001</v>
      </c>
      <c r="B187" t="s">
        <v>9</v>
      </c>
      <c r="C187" s="24">
        <f>(1+SQRT(SUMSQ((C180-$G$2),C181)/(SUMSQ((C180+$G$2),C181))))/(1-SQRT(SUMSQ((C180-$G$2),C181)/(SUMSQ((C180+$G$2),C181))))</f>
        <v>1.9353078731331601</v>
      </c>
      <c r="D187" s="25">
        <f t="shared" ref="D187:AH187" si="181">(1+SQRT(SUMSQ((D180-$G$2),D181)/(SUMSQ((D180+$G$2),D181))))/(1-SQRT(SUMSQ((D180-$G$2),D181)/(SUMSQ((D180+$G$2),D181))))</f>
        <v>1.9574601362387616</v>
      </c>
      <c r="E187" s="25">
        <f t="shared" si="181"/>
        <v>2.3093878637166196</v>
      </c>
      <c r="F187" s="25">
        <f t="shared" si="181"/>
        <v>2.8966150693954074</v>
      </c>
      <c r="G187" s="25">
        <f t="shared" si="181"/>
        <v>3.6774962702917118</v>
      </c>
      <c r="H187" s="26">
        <f t="shared" si="181"/>
        <v>4.6149887110529084</v>
      </c>
      <c r="I187" s="25">
        <f t="shared" si="181"/>
        <v>2.6196955503449191</v>
      </c>
      <c r="J187" s="25">
        <f t="shared" si="181"/>
        <v>2.2430479447967175</v>
      </c>
      <c r="K187" s="25">
        <f t="shared" si="181"/>
        <v>1.9507742649195798</v>
      </c>
      <c r="L187" s="25">
        <f t="shared" si="181"/>
        <v>1.7422051014669724</v>
      </c>
      <c r="M187" s="25">
        <f t="shared" si="181"/>
        <v>1.632561904038736</v>
      </c>
      <c r="N187" s="25">
        <f t="shared" si="181"/>
        <v>1.6195176154698705</v>
      </c>
      <c r="O187" s="26">
        <f t="shared" si="181"/>
        <v>1.6773451136699609</v>
      </c>
      <c r="P187" s="25">
        <f t="shared" si="181"/>
        <v>3.4155415471336359</v>
      </c>
      <c r="Q187" s="25">
        <f t="shared" si="181"/>
        <v>3.1437614310994846</v>
      </c>
      <c r="R187" s="25">
        <f t="shared" si="181"/>
        <v>2.912930684519166</v>
      </c>
      <c r="S187" s="25">
        <f t="shared" si="181"/>
        <v>2.7186824631968864</v>
      </c>
      <c r="T187" s="25">
        <f t="shared" si="181"/>
        <v>2.561810328390083</v>
      </c>
      <c r="U187" s="25">
        <f t="shared" si="181"/>
        <v>2.4421815865311536</v>
      </c>
      <c r="V187" s="25">
        <f t="shared" si="181"/>
        <v>2.3960418529420582</v>
      </c>
      <c r="W187" s="26">
        <f t="shared" si="181"/>
        <v>2.3312366574531009</v>
      </c>
      <c r="X187" s="25">
        <f t="shared" si="181"/>
        <v>3.6668453991856795</v>
      </c>
      <c r="Y187" s="25">
        <f t="shared" si="181"/>
        <v>3.4711805714296653</v>
      </c>
      <c r="Z187" s="25">
        <f t="shared" si="181"/>
        <v>3.3003079644168283</v>
      </c>
      <c r="AA187" s="25">
        <f t="shared" si="181"/>
        <v>3.1525889697863305</v>
      </c>
      <c r="AB187" s="25">
        <f t="shared" si="181"/>
        <v>3.0290385325386984</v>
      </c>
      <c r="AC187" s="25">
        <f t="shared" si="181"/>
        <v>2.9290768978263411</v>
      </c>
      <c r="AD187" s="25">
        <f t="shared" si="181"/>
        <v>2.8520617309737126</v>
      </c>
      <c r="AE187" s="25">
        <f t="shared" si="181"/>
        <v>2.7791760785533701</v>
      </c>
      <c r="AF187" s="25">
        <f t="shared" si="181"/>
        <v>3.107825951071868</v>
      </c>
      <c r="AG187" s="25">
        <f t="shared" si="181"/>
        <v>3.3142351895958675</v>
      </c>
      <c r="AH187" s="26">
        <f t="shared" si="181"/>
        <v>3.4281079316442677</v>
      </c>
    </row>
    <row r="188" spans="1:34" x14ac:dyDescent="0.55000000000000004">
      <c r="A188" s="8">
        <v>23</v>
      </c>
      <c r="B188" s="5" t="s">
        <v>2</v>
      </c>
      <c r="C188" s="2">
        <v>440.84780000000001</v>
      </c>
      <c r="D188">
        <v>528.75319999999999</v>
      </c>
      <c r="E188">
        <v>637.66579999999999</v>
      </c>
      <c r="F188">
        <v>778.5616</v>
      </c>
      <c r="G188">
        <v>963.42499999999995</v>
      </c>
      <c r="H188" s="1">
        <v>1202.53</v>
      </c>
      <c r="I188">
        <v>126.4674</v>
      </c>
      <c r="J188">
        <v>136.56479999999999</v>
      </c>
      <c r="K188">
        <v>147.96700000000001</v>
      </c>
      <c r="L188">
        <v>161.11660000000001</v>
      </c>
      <c r="M188">
        <v>176.33260000000001</v>
      </c>
      <c r="N188">
        <v>184.7544</v>
      </c>
      <c r="O188" s="1">
        <v>203.8843</v>
      </c>
      <c r="P188">
        <v>93.295879999999997</v>
      </c>
      <c r="Q188">
        <v>97.416039999999995</v>
      </c>
      <c r="R188">
        <v>101.93040000000001</v>
      </c>
      <c r="S188">
        <v>106.9289</v>
      </c>
      <c r="T188">
        <v>112.4442</v>
      </c>
      <c r="U188">
        <v>118.529</v>
      </c>
      <c r="V188">
        <v>121.80929999999999</v>
      </c>
      <c r="W188" s="1">
        <v>128.86410000000001</v>
      </c>
      <c r="X188">
        <v>93.247569999999996</v>
      </c>
      <c r="Y188">
        <v>94.499949999999998</v>
      </c>
      <c r="Z188">
        <v>96.078280000000007</v>
      </c>
      <c r="AA188">
        <v>97.974230000000006</v>
      </c>
      <c r="AB188">
        <v>100.18819999999999</v>
      </c>
      <c r="AC188">
        <v>102.72920000000001</v>
      </c>
      <c r="AD188">
        <v>105.599</v>
      </c>
      <c r="AE188">
        <v>125.45480000000001</v>
      </c>
      <c r="AF188">
        <v>157.04759999999999</v>
      </c>
      <c r="AG188">
        <v>174.35040000000001</v>
      </c>
      <c r="AH188" s="1">
        <v>184.27680000000001</v>
      </c>
    </row>
    <row r="189" spans="1:34" x14ac:dyDescent="0.55000000000000004">
      <c r="A189" s="9">
        <f>A188</f>
        <v>23</v>
      </c>
      <c r="B189" t="s">
        <v>3</v>
      </c>
      <c r="C189" s="2">
        <v>-165.30260000000001</v>
      </c>
      <c r="D189">
        <v>-68.100250000000003</v>
      </c>
      <c r="E189">
        <v>29.341349999999998</v>
      </c>
      <c r="F189">
        <v>127.6743</v>
      </c>
      <c r="G189">
        <v>221.3974</v>
      </c>
      <c r="H189" s="1">
        <v>293.0634</v>
      </c>
      <c r="I189">
        <v>-103.3451</v>
      </c>
      <c r="J189">
        <v>-69.894210000000001</v>
      </c>
      <c r="K189">
        <v>-35.229129999999998</v>
      </c>
      <c r="L189">
        <v>1.603043</v>
      </c>
      <c r="M189">
        <v>40.815669999999997</v>
      </c>
      <c r="N189">
        <v>61.086680000000001</v>
      </c>
      <c r="O189" s="1">
        <v>104.26139999999999</v>
      </c>
      <c r="P189">
        <v>-82.531009999999995</v>
      </c>
      <c r="Q189">
        <v>-61.570959999999999</v>
      </c>
      <c r="R189">
        <v>-40.519390000000001</v>
      </c>
      <c r="S189">
        <v>-18.879740000000002</v>
      </c>
      <c r="T189">
        <v>3.2259669999999998</v>
      </c>
      <c r="U189">
        <v>25.82113</v>
      </c>
      <c r="V189">
        <v>37.368760000000002</v>
      </c>
      <c r="W189" s="1">
        <v>60.871020000000001</v>
      </c>
      <c r="X189">
        <v>-97.891559999999998</v>
      </c>
      <c r="Y189">
        <v>-77.912610000000001</v>
      </c>
      <c r="Z189">
        <v>-58.280079999999998</v>
      </c>
      <c r="AA189">
        <v>-38.614370000000001</v>
      </c>
      <c r="AB189">
        <v>-19.070799999999998</v>
      </c>
      <c r="AC189">
        <v>0.3656565</v>
      </c>
      <c r="AD189">
        <v>19.824300000000001</v>
      </c>
      <c r="AE189">
        <v>118.5454</v>
      </c>
      <c r="AF189">
        <v>223.54900000000001</v>
      </c>
      <c r="AG189" s="11">
        <v>268.80990000000003</v>
      </c>
      <c r="AH189" s="1">
        <v>292.2516</v>
      </c>
    </row>
    <row r="190" spans="1:34" x14ac:dyDescent="0.55000000000000004">
      <c r="A190" s="36">
        <f>A189/180</f>
        <v>0.12777777777777777</v>
      </c>
      <c r="B190" t="s">
        <v>4</v>
      </c>
      <c r="C190" s="20">
        <f t="shared" ref="C190" si="182">SQRT(SUMSQ(C188,C189))</f>
        <v>470.82027604129371</v>
      </c>
      <c r="D190" s="21">
        <f t="shared" ref="D190:AH190" si="183">SQRT(SUMSQ(D188,D189))</f>
        <v>533.12061539608692</v>
      </c>
      <c r="E190" s="21">
        <f t="shared" si="183"/>
        <v>638.34049480622991</v>
      </c>
      <c r="F190" s="21">
        <f t="shared" si="183"/>
        <v>788.96064025719932</v>
      </c>
      <c r="G190" s="21">
        <f t="shared" si="183"/>
        <v>988.53656449913876</v>
      </c>
      <c r="H190" s="22">
        <f t="shared" si="183"/>
        <v>1237.725558158819</v>
      </c>
      <c r="I190" s="21">
        <f t="shared" si="183"/>
        <v>163.32242025138495</v>
      </c>
      <c r="J190" s="21">
        <f t="shared" si="183"/>
        <v>153.41168531296466</v>
      </c>
      <c r="K190" s="21">
        <f t="shared" si="183"/>
        <v>152.10300683930251</v>
      </c>
      <c r="L190" s="21">
        <f t="shared" si="183"/>
        <v>161.12457460741317</v>
      </c>
      <c r="M190" s="21">
        <f t="shared" si="183"/>
        <v>180.99476440026908</v>
      </c>
      <c r="N190" s="21">
        <f t="shared" si="183"/>
        <v>194.59129166738782</v>
      </c>
      <c r="O190" s="22">
        <f t="shared" si="183"/>
        <v>228.9961731480463</v>
      </c>
      <c r="P190" s="21">
        <f t="shared" si="183"/>
        <v>124.56118511235552</v>
      </c>
      <c r="Q190" s="21">
        <f t="shared" si="183"/>
        <v>115.24264820197078</v>
      </c>
      <c r="R190" s="21">
        <f t="shared" si="183"/>
        <v>109.68877522395854</v>
      </c>
      <c r="S190" s="21">
        <f t="shared" si="183"/>
        <v>108.58284504320929</v>
      </c>
      <c r="T190" s="21">
        <f t="shared" si="183"/>
        <v>112.49046615924875</v>
      </c>
      <c r="U190" s="21">
        <f t="shared" si="183"/>
        <v>121.30892215940631</v>
      </c>
      <c r="V190" s="21">
        <f t="shared" si="183"/>
        <v>127.41243970047665</v>
      </c>
      <c r="W190" s="22">
        <f t="shared" si="183"/>
        <v>142.51749838055116</v>
      </c>
      <c r="X190" s="21">
        <f t="shared" si="183"/>
        <v>135.19566128444544</v>
      </c>
      <c r="Y190" s="21">
        <f t="shared" si="183"/>
        <v>122.47699925706296</v>
      </c>
      <c r="Z190" s="21">
        <f t="shared" si="183"/>
        <v>112.37261059780005</v>
      </c>
      <c r="AA190" s="21">
        <f t="shared" si="183"/>
        <v>105.30916063947049</v>
      </c>
      <c r="AB190" s="21">
        <f t="shared" si="183"/>
        <v>101.98711110664915</v>
      </c>
      <c r="AC190" s="21">
        <f t="shared" si="183"/>
        <v>102.72985076070145</v>
      </c>
      <c r="AD190" s="21">
        <f t="shared" si="183"/>
        <v>107.4437139691755</v>
      </c>
      <c r="AE190" s="21">
        <f t="shared" si="183"/>
        <v>172.60335658439556</v>
      </c>
      <c r="AF190" s="21">
        <f t="shared" si="183"/>
        <v>273.1997512201649</v>
      </c>
      <c r="AG190" s="21">
        <f t="shared" si="183"/>
        <v>320.40103669958688</v>
      </c>
      <c r="AH190" s="22">
        <f t="shared" si="183"/>
        <v>345.49809944600275</v>
      </c>
    </row>
    <row r="191" spans="1:34" x14ac:dyDescent="0.55000000000000004">
      <c r="A191" s="9">
        <v>12.569800000000001</v>
      </c>
      <c r="B191" t="s">
        <v>5</v>
      </c>
      <c r="C191" s="23">
        <f>(1+SQRT(SUMSQ((C188-$C$2),C189)/(SUMSQ((C188+$C$2),C189))))/(1-SQRT(SUMSQ((C188-$C$2),C189)/(SUMSQ((C188+$C$2),C189))))</f>
        <v>10.070730740966622</v>
      </c>
      <c r="D191" s="4">
        <f t="shared" ref="D191:AH191" si="184">(1+SQRT(SUMSQ((D188-$C$2),D189)/(SUMSQ((D188+$C$2),D189))))/(1-SQRT(SUMSQ((D188-$C$2),D189)/(SUMSQ((D188+$C$2),D189))))</f>
        <v>10.752038555242452</v>
      </c>
      <c r="E191" s="4">
        <f t="shared" si="184"/>
        <v>12.780484755798978</v>
      </c>
      <c r="F191" s="4">
        <f t="shared" si="184"/>
        <v>15.991659953501939</v>
      </c>
      <c r="G191" s="4">
        <f t="shared" si="184"/>
        <v>20.288662747241084</v>
      </c>
      <c r="H191" s="14">
        <f t="shared" si="184"/>
        <v>25.481358975209805</v>
      </c>
      <c r="I191" s="4">
        <f t="shared" si="184"/>
        <v>4.3856989494101422</v>
      </c>
      <c r="J191" s="4">
        <f t="shared" si="184"/>
        <v>3.5295402024398821</v>
      </c>
      <c r="K191" s="4">
        <f t="shared" si="184"/>
        <v>3.1472699781783953</v>
      </c>
      <c r="L191" s="4">
        <f t="shared" si="184"/>
        <v>3.2226849833590441</v>
      </c>
      <c r="M191" s="4">
        <f t="shared" si="184"/>
        <v>3.7311446810674327</v>
      </c>
      <c r="N191" s="4">
        <f t="shared" si="184"/>
        <v>4.1273839209701828</v>
      </c>
      <c r="O191" s="14">
        <f t="shared" si="184"/>
        <v>5.1968323614368748</v>
      </c>
      <c r="P191" s="4">
        <f t="shared" si="184"/>
        <v>3.5829088321842506</v>
      </c>
      <c r="Q191" s="4">
        <f t="shared" si="184"/>
        <v>2.8943958371512322</v>
      </c>
      <c r="R191" s="4">
        <f t="shared" si="184"/>
        <v>2.4417403320967046</v>
      </c>
      <c r="S191" s="4">
        <f t="shared" si="184"/>
        <v>2.2230066884293538</v>
      </c>
      <c r="T191" s="4">
        <f t="shared" si="184"/>
        <v>2.2511906458556123</v>
      </c>
      <c r="U191" s="4">
        <f t="shared" si="184"/>
        <v>2.5058528238300566</v>
      </c>
      <c r="V191" s="4">
        <f t="shared" si="184"/>
        <v>2.7064573881370881</v>
      </c>
      <c r="W191" s="14">
        <f t="shared" si="184"/>
        <v>3.2308384945903366</v>
      </c>
      <c r="X191" s="4">
        <f t="shared" si="184"/>
        <v>4.2195001821442588</v>
      </c>
      <c r="Y191" s="4">
        <f t="shared" si="184"/>
        <v>3.4106353966365401</v>
      </c>
      <c r="Z191" s="4">
        <f t="shared" si="184"/>
        <v>2.7906808292416319</v>
      </c>
      <c r="AA191" s="4">
        <f t="shared" si="184"/>
        <v>2.3483767862123992</v>
      </c>
      <c r="AB191" s="4">
        <f t="shared" si="184"/>
        <v>2.0990127689713827</v>
      </c>
      <c r="AC191" s="4">
        <f t="shared" si="184"/>
        <v>2.0546181110430997</v>
      </c>
      <c r="AD191" s="4">
        <f t="shared" si="184"/>
        <v>2.2067466106453222</v>
      </c>
      <c r="AE191" s="4">
        <f t="shared" si="184"/>
        <v>4.9457841896116053</v>
      </c>
      <c r="AF191" s="4">
        <f t="shared" si="184"/>
        <v>9.7206580335498369</v>
      </c>
      <c r="AG191" s="4">
        <f t="shared" si="184"/>
        <v>11.979221642068429</v>
      </c>
      <c r="AH191" s="14">
        <f t="shared" si="184"/>
        <v>13.150684289786966</v>
      </c>
    </row>
    <row r="192" spans="1:34" x14ac:dyDescent="0.55000000000000004">
      <c r="A192" s="9">
        <f t="shared" ref="A192:A195" si="185">A191</f>
        <v>12.569800000000001</v>
      </c>
      <c r="B192" t="s">
        <v>6</v>
      </c>
      <c r="C192" s="23">
        <f>(1+SQRT(SUMSQ((C188-$D$2),C189)/(SUMSQ((C188+$D$2),C189))))/(1-SQRT(SUMSQ((C188-$D$2),C189)/(SUMSQ((C188+$D$2),C189))))</f>
        <v>5.0574113267009002</v>
      </c>
      <c r="D192" s="4">
        <f t="shared" ref="D192:AH192" si="186">(1+SQRT(SUMSQ((D188-$D$2),D189)/(SUMSQ((D188+$D$2),D189))))/(1-SQRT(SUMSQ((D188-$D$2),D189)/(SUMSQ((D188+$D$2),D189))))</f>
        <v>5.3784375992459736</v>
      </c>
      <c r="E192" s="4">
        <f t="shared" si="186"/>
        <v>6.3904986833313844</v>
      </c>
      <c r="F192" s="4">
        <f t="shared" si="186"/>
        <v>7.9984028045409161</v>
      </c>
      <c r="G192" s="4">
        <f t="shared" si="186"/>
        <v>10.148284116920328</v>
      </c>
      <c r="H192" s="14">
        <f t="shared" si="186"/>
        <v>12.744203133284017</v>
      </c>
      <c r="I192" s="4">
        <f t="shared" si="186"/>
        <v>2.4998745153771202</v>
      </c>
      <c r="J192" s="4">
        <f t="shared" si="186"/>
        <v>1.9402145236385173</v>
      </c>
      <c r="K192" s="4">
        <f t="shared" si="186"/>
        <v>1.623370154885807</v>
      </c>
      <c r="L192" s="4">
        <f t="shared" si="186"/>
        <v>1.611425413848532</v>
      </c>
      <c r="M192" s="4">
        <f t="shared" si="186"/>
        <v>1.8980576744764834</v>
      </c>
      <c r="N192" s="4">
        <f t="shared" si="186"/>
        <v>2.118816895179136</v>
      </c>
      <c r="O192" s="14">
        <f t="shared" si="186"/>
        <v>2.6908552722003742</v>
      </c>
      <c r="P192" s="4">
        <f t="shared" si="186"/>
        <v>2.3001445701220806</v>
      </c>
      <c r="Q192" s="4">
        <f t="shared" si="186"/>
        <v>1.8490090531009391</v>
      </c>
      <c r="R192" s="4">
        <f t="shared" si="186"/>
        <v>1.4905409819249829</v>
      </c>
      <c r="S192" s="4">
        <f t="shared" si="186"/>
        <v>1.2143151389748277</v>
      </c>
      <c r="T192" s="4">
        <f t="shared" si="186"/>
        <v>1.1288045672678997</v>
      </c>
      <c r="U192" s="4">
        <f t="shared" si="186"/>
        <v>1.3376185102974438</v>
      </c>
      <c r="V192" s="4">
        <f t="shared" si="186"/>
        <v>1.4763359914534087</v>
      </c>
      <c r="W192" s="14">
        <f t="shared" si="186"/>
        <v>1.7951207240084648</v>
      </c>
      <c r="X192" s="4">
        <f t="shared" si="186"/>
        <v>2.6560606095296295</v>
      </c>
      <c r="Y192" s="4">
        <f t="shared" si="186"/>
        <v>2.1886708589444792</v>
      </c>
      <c r="Z192" s="4">
        <f t="shared" si="186"/>
        <v>1.7993722708217237</v>
      </c>
      <c r="AA192" s="4">
        <f t="shared" si="186"/>
        <v>1.4743385866561813</v>
      </c>
      <c r="AB192" s="4">
        <f t="shared" si="186"/>
        <v>1.2095531794706968</v>
      </c>
      <c r="AC192" s="4">
        <f t="shared" si="186"/>
        <v>1.0275391751261527</v>
      </c>
      <c r="AD192" s="4">
        <f t="shared" si="186"/>
        <v>1.2215594956205389</v>
      </c>
      <c r="AE192" s="4">
        <f t="shared" si="186"/>
        <v>2.8168004471953068</v>
      </c>
      <c r="AF192" s="4">
        <f t="shared" si="186"/>
        <v>5.1969058931149545</v>
      </c>
      <c r="AG192" s="4">
        <f t="shared" si="186"/>
        <v>6.3028598357883769</v>
      </c>
      <c r="AH192" s="14">
        <f t="shared" si="186"/>
        <v>6.8749028097983036</v>
      </c>
    </row>
    <row r="193" spans="1:34" x14ac:dyDescent="0.55000000000000004">
      <c r="A193" s="9">
        <f t="shared" si="185"/>
        <v>12.569800000000001</v>
      </c>
      <c r="B193" t="s">
        <v>7</v>
      </c>
      <c r="C193" s="23">
        <f>(1+SQRT(SUMSQ((C188-$E$2),C189)/(SUMSQ((C188+$E$2),C189))))/(1-SQRT(SUMSQ((C188-$E$2),C189)/(SUMSQ((C188+$E$2),C189))))</f>
        <v>3.3981820121117718</v>
      </c>
      <c r="D193" s="4">
        <f t="shared" ref="D193:AH193" si="187">(1+SQRT(SUMSQ((D188-$E$2),D189)/(SUMSQ((D188+$E$2),D189))))/(1-SQRT(SUMSQ((D188-$E$2),D189)/(SUMSQ((D188+$E$2),D189))))</f>
        <v>3.5885133270798786</v>
      </c>
      <c r="E193" s="4">
        <f t="shared" si="187"/>
        <v>4.2606319981111396</v>
      </c>
      <c r="F193" s="4">
        <f t="shared" si="187"/>
        <v>5.3352197983937169</v>
      </c>
      <c r="G193" s="4">
        <f t="shared" si="187"/>
        <v>6.7700018067031564</v>
      </c>
      <c r="H193" s="14">
        <f t="shared" si="187"/>
        <v>8.5000994455892229</v>
      </c>
      <c r="I193" s="4">
        <f t="shared" si="187"/>
        <v>2.1206382584956001</v>
      </c>
      <c r="J193" s="4">
        <f t="shared" si="187"/>
        <v>1.6360717591016476</v>
      </c>
      <c r="K193" s="4">
        <f t="shared" si="187"/>
        <v>1.2665693992271219</v>
      </c>
      <c r="L193" s="4">
        <f t="shared" si="187"/>
        <v>1.0749049245533713</v>
      </c>
      <c r="M193" s="4">
        <f t="shared" si="187"/>
        <v>1.3465749702471481</v>
      </c>
      <c r="N193" s="4">
        <f t="shared" si="187"/>
        <v>1.5205994741032021</v>
      </c>
      <c r="O193" s="14">
        <f t="shared" si="187"/>
        <v>1.9330739898542504</v>
      </c>
      <c r="P193" s="4">
        <f t="shared" si="187"/>
        <v>2.2773813292402614</v>
      </c>
      <c r="Q193" s="4">
        <f t="shared" si="187"/>
        <v>1.9307229990833978</v>
      </c>
      <c r="R193" s="4">
        <f t="shared" si="187"/>
        <v>1.6538664820194326</v>
      </c>
      <c r="S193" s="4">
        <f t="shared" si="187"/>
        <v>1.4466147287678985</v>
      </c>
      <c r="T193" s="4">
        <f t="shared" si="187"/>
        <v>1.3354016045849026</v>
      </c>
      <c r="U193" s="4">
        <f t="shared" si="187"/>
        <v>1.355437571444426</v>
      </c>
      <c r="V193" s="4">
        <f t="shared" si="187"/>
        <v>1.4114110433622786</v>
      </c>
      <c r="W193" s="14">
        <f t="shared" si="187"/>
        <v>1.5831470492911046</v>
      </c>
      <c r="X193" s="4">
        <f t="shared" si="187"/>
        <v>2.5182886285309403</v>
      </c>
      <c r="Y193" s="4">
        <f t="shared" si="187"/>
        <v>2.1886434268919905</v>
      </c>
      <c r="Z193" s="4">
        <f t="shared" si="187"/>
        <v>1.9153247158780176</v>
      </c>
      <c r="AA193" s="4">
        <f t="shared" si="187"/>
        <v>1.6960210241369587</v>
      </c>
      <c r="AB193" s="4">
        <f t="shared" si="187"/>
        <v>1.5399201167973968</v>
      </c>
      <c r="AC193" s="4">
        <f t="shared" si="187"/>
        <v>1.4601659386693995</v>
      </c>
      <c r="AD193" s="4">
        <f t="shared" si="187"/>
        <v>1.468137016387226</v>
      </c>
      <c r="AE193" s="4">
        <f t="shared" si="187"/>
        <v>2.3539794251204214</v>
      </c>
      <c r="AF193" s="4">
        <f t="shared" si="187"/>
        <v>3.8647619217295683</v>
      </c>
      <c r="AG193" s="4">
        <f t="shared" si="187"/>
        <v>4.5666651550084119</v>
      </c>
      <c r="AH193" s="14">
        <f t="shared" si="187"/>
        <v>4.929601720134329</v>
      </c>
    </row>
    <row r="194" spans="1:34" x14ac:dyDescent="0.55000000000000004">
      <c r="A194" s="9">
        <f t="shared" si="185"/>
        <v>12.569800000000001</v>
      </c>
      <c r="B194" t="s">
        <v>8</v>
      </c>
      <c r="C194" s="23">
        <f>(1+SQRT(SUMSQ((C188-$F$2),C189)/(SUMSQ((C188+$F$2),C189))))/(1-SQRT(SUMSQ((C188-$F$2),C189)/(SUMSQ((C188+$F$2),C189))))</f>
        <v>2.5802671931013306</v>
      </c>
      <c r="D194" s="4">
        <f t="shared" ref="D194:AH194" si="188">(1+SQRT(SUMSQ((D188-$F$2),D189)/(SUMSQ((D188+$F$2),D189))))/(1-SQRT(SUMSQ((D188-$F$2),D189)/(SUMSQ((D188+$F$2),D189))))</f>
        <v>2.6947811825677066</v>
      </c>
      <c r="E194" s="4">
        <f t="shared" si="188"/>
        <v>3.1958141231591557</v>
      </c>
      <c r="F194" s="4">
        <f t="shared" si="188"/>
        <v>4.0046682936975984</v>
      </c>
      <c r="G194" s="4">
        <f t="shared" si="188"/>
        <v>5.0823464896338537</v>
      </c>
      <c r="H194" s="14">
        <f t="shared" si="188"/>
        <v>6.3793154727294317</v>
      </c>
      <c r="I194" s="4">
        <f t="shared" si="188"/>
        <v>2.1765893105610834</v>
      </c>
      <c r="J194" s="4">
        <f t="shared" si="188"/>
        <v>1.7570568436790075</v>
      </c>
      <c r="K194" s="4">
        <f t="shared" si="188"/>
        <v>1.4380301359843235</v>
      </c>
      <c r="L194" s="4">
        <f t="shared" si="188"/>
        <v>1.2415641215751214</v>
      </c>
      <c r="M194" s="4">
        <f t="shared" si="188"/>
        <v>1.2847744616759649</v>
      </c>
      <c r="N194" s="4">
        <f t="shared" si="188"/>
        <v>1.385534959820784</v>
      </c>
      <c r="O194" s="14">
        <f t="shared" si="188"/>
        <v>1.6671148457326328</v>
      </c>
      <c r="P194" s="4">
        <f t="shared" si="188"/>
        <v>2.5889864225017432</v>
      </c>
      <c r="Q194" s="4">
        <f t="shared" si="188"/>
        <v>2.2999069346622272</v>
      </c>
      <c r="R194" s="4">
        <f t="shared" si="188"/>
        <v>2.0689820855544334</v>
      </c>
      <c r="S194" s="4">
        <f t="shared" si="188"/>
        <v>1.893626297717415</v>
      </c>
      <c r="T194" s="4">
        <f t="shared" si="188"/>
        <v>1.7793365107032766</v>
      </c>
      <c r="U194" s="4">
        <f t="shared" si="188"/>
        <v>1.7301296126957697</v>
      </c>
      <c r="V194" s="4">
        <f t="shared" si="188"/>
        <v>1.7303644047989863</v>
      </c>
      <c r="W194" s="14">
        <f t="shared" si="188"/>
        <v>1.7775325278094301</v>
      </c>
      <c r="X194" s="4">
        <f t="shared" si="188"/>
        <v>2.7629707541932458</v>
      </c>
      <c r="Y194" s="4">
        <f t="shared" si="188"/>
        <v>2.5119974282994262</v>
      </c>
      <c r="Z194" s="4">
        <f t="shared" si="188"/>
        <v>2.3049362989746531</v>
      </c>
      <c r="AA194" s="4">
        <f t="shared" si="188"/>
        <v>2.1400377888273359</v>
      </c>
      <c r="AB194" s="4">
        <f t="shared" si="188"/>
        <v>2.0203777316846692</v>
      </c>
      <c r="AC194" s="4">
        <f t="shared" si="188"/>
        <v>1.9468749694469403</v>
      </c>
      <c r="AD194" s="4">
        <f t="shared" si="188"/>
        <v>1.9196257100329293</v>
      </c>
      <c r="AE194" s="4">
        <f t="shared" si="188"/>
        <v>2.3573514486863578</v>
      </c>
      <c r="AF194" s="4">
        <f t="shared" si="188"/>
        <v>3.3514062664002631</v>
      </c>
      <c r="AG194" s="4">
        <f t="shared" si="188"/>
        <v>3.8299987193568326</v>
      </c>
      <c r="AH194" s="14">
        <f t="shared" si="188"/>
        <v>4.0790153651690888</v>
      </c>
    </row>
    <row r="195" spans="1:34" x14ac:dyDescent="0.55000000000000004">
      <c r="A195" s="9">
        <f t="shared" si="185"/>
        <v>12.569800000000001</v>
      </c>
      <c r="B195" t="s">
        <v>9</v>
      </c>
      <c r="C195" s="24">
        <f>(1+SQRT(SUMSQ((C188-$G$2),C189)/(SUMSQ((C188+$G$2),C189))))/(1-SQRT(SUMSQ((C188-$G$2),C189)/(SUMSQ((C188+$G$2),C189))))</f>
        <v>1.8015227681609269</v>
      </c>
      <c r="D195" s="25">
        <f t="shared" ref="D195:AH195" si="189">(1+SQRT(SUMSQ((D188-$G$2),D189)/(SUMSQ((D188+$G$2),D189))))/(1-SQRT(SUMSQ((D188-$G$2),D189)/(SUMSQ((D188+$G$2),D189))))</f>
        <v>1.8051483914124733</v>
      </c>
      <c r="E195" s="25">
        <f t="shared" si="189"/>
        <v>2.1313278067746362</v>
      </c>
      <c r="F195" s="25">
        <f t="shared" si="189"/>
        <v>2.6767312321705701</v>
      </c>
      <c r="G195" s="25">
        <f t="shared" si="189"/>
        <v>3.3981173194400287</v>
      </c>
      <c r="H195" s="26">
        <f t="shared" si="189"/>
        <v>4.2613083732466635</v>
      </c>
      <c r="I195" s="25">
        <f t="shared" si="189"/>
        <v>2.7056093053587107</v>
      </c>
      <c r="J195" s="25">
        <f t="shared" si="189"/>
        <v>2.3447264728243096</v>
      </c>
      <c r="K195" s="25">
        <f t="shared" si="189"/>
        <v>2.0642156795038029</v>
      </c>
      <c r="L195" s="25">
        <f t="shared" si="189"/>
        <v>1.8620802431150061</v>
      </c>
      <c r="M195" s="25">
        <f t="shared" si="189"/>
        <v>1.748765773635613</v>
      </c>
      <c r="N195" s="25">
        <f t="shared" si="189"/>
        <v>1.7283708667132236</v>
      </c>
      <c r="O195" s="26">
        <f t="shared" si="189"/>
        <v>1.7608528176345288</v>
      </c>
      <c r="P195" s="25">
        <f t="shared" si="189"/>
        <v>3.4827976354740011</v>
      </c>
      <c r="Q195" s="25">
        <f t="shared" si="189"/>
        <v>3.2238222877867635</v>
      </c>
      <c r="R195" s="25">
        <f t="shared" si="189"/>
        <v>3.0037235601486429</v>
      </c>
      <c r="S195" s="25">
        <f t="shared" si="189"/>
        <v>2.8183228968255309</v>
      </c>
      <c r="T195" s="25">
        <f t="shared" si="189"/>
        <v>2.6683489106354412</v>
      </c>
      <c r="U195" s="25">
        <f t="shared" si="189"/>
        <v>2.5532089914831948</v>
      </c>
      <c r="V195" s="25">
        <f t="shared" si="189"/>
        <v>2.5084594886936555</v>
      </c>
      <c r="W195" s="26">
        <f t="shared" si="189"/>
        <v>2.4443126542665414</v>
      </c>
      <c r="X195" s="25">
        <f t="shared" si="189"/>
        <v>3.592245988030581</v>
      </c>
      <c r="Y195" s="25">
        <f t="shared" si="189"/>
        <v>3.4105166622280305</v>
      </c>
      <c r="Z195" s="25">
        <f t="shared" si="189"/>
        <v>3.2531618730684273</v>
      </c>
      <c r="AA195" s="25">
        <f t="shared" si="189"/>
        <v>3.1186933281067448</v>
      </c>
      <c r="AB195" s="25">
        <f t="shared" si="189"/>
        <v>3.0079762460996844</v>
      </c>
      <c r="AC195" s="25">
        <f t="shared" si="189"/>
        <v>2.9203041090970849</v>
      </c>
      <c r="AD195" s="25">
        <f t="shared" si="189"/>
        <v>2.8550860284662232</v>
      </c>
      <c r="AE195" s="25">
        <f t="shared" si="189"/>
        <v>2.8294443224274772</v>
      </c>
      <c r="AF195" s="25">
        <f t="shared" si="189"/>
        <v>3.1799736744971674</v>
      </c>
      <c r="AG195" s="25">
        <f t="shared" si="189"/>
        <v>3.3881828462413179</v>
      </c>
      <c r="AH195" s="26">
        <f t="shared" si="189"/>
        <v>3.5016375566634723</v>
      </c>
    </row>
    <row r="196" spans="1:34" x14ac:dyDescent="0.55000000000000004">
      <c r="A196" s="8">
        <v>24</v>
      </c>
      <c r="B196" s="5" t="s">
        <v>2</v>
      </c>
      <c r="C196" s="2">
        <v>412.87270000000001</v>
      </c>
      <c r="D196">
        <v>491.8623</v>
      </c>
      <c r="E196">
        <v>588.9819</v>
      </c>
      <c r="F196">
        <v>713.73689999999999</v>
      </c>
      <c r="G196">
        <v>876.50019999999995</v>
      </c>
      <c r="H196" s="1">
        <v>1086.8820000000001</v>
      </c>
      <c r="I196">
        <v>120.4058</v>
      </c>
      <c r="J196">
        <v>129.4949</v>
      </c>
      <c r="K196">
        <v>139.7072</v>
      </c>
      <c r="L196">
        <v>151.4128</v>
      </c>
      <c r="M196">
        <v>164.87090000000001</v>
      </c>
      <c r="N196">
        <v>172.28479999999999</v>
      </c>
      <c r="O196" s="1">
        <v>189.02350000000001</v>
      </c>
      <c r="P196">
        <v>91.347880000000004</v>
      </c>
      <c r="Q196">
        <v>95.070959999999999</v>
      </c>
      <c r="R196">
        <v>99.147220000000004</v>
      </c>
      <c r="S196">
        <v>103.65730000000001</v>
      </c>
      <c r="T196">
        <v>108.6169</v>
      </c>
      <c r="U196">
        <v>114.0772</v>
      </c>
      <c r="V196">
        <v>117.0115</v>
      </c>
      <c r="W196" s="1">
        <v>123.3091</v>
      </c>
      <c r="X196">
        <v>96.208839999999995</v>
      </c>
      <c r="Y196">
        <v>97.10472</v>
      </c>
      <c r="Z196">
        <v>98.346069999999997</v>
      </c>
      <c r="AA196">
        <v>99.91131</v>
      </c>
      <c r="AB196">
        <v>101.7983</v>
      </c>
      <c r="AC196">
        <v>104.0141</v>
      </c>
      <c r="AD196">
        <v>106.55249999999999</v>
      </c>
      <c r="AE196">
        <v>124.4402</v>
      </c>
      <c r="AF196">
        <v>152.8408</v>
      </c>
      <c r="AG196">
        <v>168.17859999999999</v>
      </c>
      <c r="AH196" s="1">
        <v>176.90280000000001</v>
      </c>
    </row>
    <row r="197" spans="1:34" x14ac:dyDescent="0.55000000000000004">
      <c r="A197" s="9">
        <f>A196</f>
        <v>24</v>
      </c>
      <c r="B197" t="s">
        <v>3</v>
      </c>
      <c r="C197" s="2">
        <v>-147.86240000000001</v>
      </c>
      <c r="D197">
        <v>-54.309080000000002</v>
      </c>
      <c r="E197">
        <v>40.239690000000003</v>
      </c>
      <c r="F197">
        <v>137.3794</v>
      </c>
      <c r="G197">
        <v>233.76300000000001</v>
      </c>
      <c r="H197" s="1">
        <v>316.28280000000001</v>
      </c>
      <c r="I197">
        <v>-96.935869999999994</v>
      </c>
      <c r="J197">
        <v>-64.978759999999994</v>
      </c>
      <c r="K197">
        <v>-31.97494</v>
      </c>
      <c r="L197">
        <v>2.9658859999999998</v>
      </c>
      <c r="M197">
        <v>40.022919999999999</v>
      </c>
      <c r="N197">
        <v>59.12473</v>
      </c>
      <c r="O197" s="1">
        <v>99.684910000000002</v>
      </c>
      <c r="P197">
        <v>-79.769649999999999</v>
      </c>
      <c r="Q197">
        <v>-59.204250000000002</v>
      </c>
      <c r="R197">
        <v>-38.613770000000002</v>
      </c>
      <c r="S197">
        <v>-17.519310000000001</v>
      </c>
      <c r="T197">
        <v>3.957417</v>
      </c>
      <c r="U197">
        <v>25.832429999999999</v>
      </c>
      <c r="V197">
        <v>36.981459999999998</v>
      </c>
      <c r="W197" s="1">
        <v>59.611159999999998</v>
      </c>
      <c r="X197">
        <v>-99.385260000000002</v>
      </c>
      <c r="Y197">
        <v>-78.790310000000005</v>
      </c>
      <c r="Z197">
        <v>-58.629159999999999</v>
      </c>
      <c r="AA197">
        <v>-38.510829999999999</v>
      </c>
      <c r="AB197">
        <v>-18.59299</v>
      </c>
      <c r="AC197">
        <v>1.1398779999999999</v>
      </c>
      <c r="AD197">
        <v>20.819980000000001</v>
      </c>
      <c r="AE197">
        <v>119.495</v>
      </c>
      <c r="AF197">
        <v>222.2895</v>
      </c>
      <c r="AG197" s="11">
        <v>265.9101</v>
      </c>
      <c r="AH197" s="1">
        <v>288.34339999999997</v>
      </c>
    </row>
    <row r="198" spans="1:34" x14ac:dyDescent="0.55000000000000004">
      <c r="A198" s="36">
        <f>A197/180</f>
        <v>0.13333333333333333</v>
      </c>
      <c r="B198" t="s">
        <v>4</v>
      </c>
      <c r="C198" s="20">
        <f t="shared" ref="C198" si="190">SQRT(SUMSQ(C196,C197))</f>
        <v>438.55120081815988</v>
      </c>
      <c r="D198" s="21">
        <f t="shared" ref="D198:AH198" si="191">SQRT(SUMSQ(D196,D197))</f>
        <v>494.85149118875694</v>
      </c>
      <c r="E198" s="21">
        <f t="shared" si="191"/>
        <v>590.35490273131973</v>
      </c>
      <c r="F198" s="21">
        <f t="shared" si="191"/>
        <v>726.83798880216079</v>
      </c>
      <c r="G198" s="21">
        <f t="shared" si="191"/>
        <v>907.13711244168599</v>
      </c>
      <c r="H198" s="22">
        <f t="shared" si="191"/>
        <v>1131.9661176465663</v>
      </c>
      <c r="I198" s="21">
        <f t="shared" si="191"/>
        <v>154.57722848562429</v>
      </c>
      <c r="J198" s="21">
        <f t="shared" si="191"/>
        <v>144.88329226362714</v>
      </c>
      <c r="K198" s="21">
        <f t="shared" si="191"/>
        <v>143.3195678190651</v>
      </c>
      <c r="L198" s="21">
        <f t="shared" si="191"/>
        <v>151.44184521988959</v>
      </c>
      <c r="M198" s="21">
        <f t="shared" si="191"/>
        <v>169.6592107494798</v>
      </c>
      <c r="N198" s="21">
        <f t="shared" si="191"/>
        <v>182.14770382470621</v>
      </c>
      <c r="O198" s="22">
        <f t="shared" si="191"/>
        <v>213.69830330154264</v>
      </c>
      <c r="P198" s="21">
        <f t="shared" si="191"/>
        <v>121.27502727939046</v>
      </c>
      <c r="Q198" s="21">
        <f t="shared" si="191"/>
        <v>111.99835111904147</v>
      </c>
      <c r="R198" s="21">
        <f t="shared" si="191"/>
        <v>106.40110181450802</v>
      </c>
      <c r="S198" s="21">
        <f t="shared" si="191"/>
        <v>105.1273611680903</v>
      </c>
      <c r="T198" s="21">
        <f t="shared" si="191"/>
        <v>108.68896961017658</v>
      </c>
      <c r="U198" s="21">
        <f t="shared" si="191"/>
        <v>116.96547353618888</v>
      </c>
      <c r="V198" s="21">
        <f t="shared" si="191"/>
        <v>122.71641909696355</v>
      </c>
      <c r="W198" s="22">
        <f t="shared" si="191"/>
        <v>136.96212812071664</v>
      </c>
      <c r="X198" s="21">
        <f t="shared" si="191"/>
        <v>138.32415117908079</v>
      </c>
      <c r="Y198" s="21">
        <f t="shared" si="191"/>
        <v>125.04894880075761</v>
      </c>
      <c r="Z198" s="21">
        <f t="shared" si="191"/>
        <v>114.49597323378015</v>
      </c>
      <c r="AA198" s="21">
        <f t="shared" si="191"/>
        <v>107.07639279133846</v>
      </c>
      <c r="AB198" s="21">
        <f t="shared" si="191"/>
        <v>103.48233259851702</v>
      </c>
      <c r="AC198" s="21">
        <f t="shared" si="191"/>
        <v>104.02034570537094</v>
      </c>
      <c r="AD198" s="21">
        <f t="shared" si="191"/>
        <v>108.56752195500457</v>
      </c>
      <c r="AE198" s="21">
        <f t="shared" si="191"/>
        <v>172.52367490011335</v>
      </c>
      <c r="AF198" s="21">
        <f t="shared" si="191"/>
        <v>269.76458617633637</v>
      </c>
      <c r="AG198" s="21">
        <f t="shared" si="191"/>
        <v>314.63029539440413</v>
      </c>
      <c r="AH198" s="22">
        <f t="shared" si="191"/>
        <v>338.28466854322556</v>
      </c>
    </row>
    <row r="199" spans="1:34" x14ac:dyDescent="0.55000000000000004">
      <c r="A199" s="9">
        <v>13.128500000000001</v>
      </c>
      <c r="B199" t="s">
        <v>5</v>
      </c>
      <c r="C199" s="23">
        <f>(1+SQRT(SUMSQ((C196-$C$2),C197)/(SUMSQ((C196+$C$2),C197))))/(1-SQRT(SUMSQ((C196-$C$2),C197)/(SUMSQ((C196+$C$2),C197))))</f>
        <v>9.3304622516131399</v>
      </c>
      <c r="D199" s="4">
        <f t="shared" ref="D199:AH199" si="192">(1+SQRT(SUMSQ((D196-$C$2),D197)/(SUMSQ((D196+$C$2),D197))))/(1-SQRT(SUMSQ((D196-$C$2),D197)/(SUMSQ((D196+$C$2),D197))))</f>
        <v>9.958413840234698</v>
      </c>
      <c r="E199" s="4">
        <f t="shared" si="192"/>
        <v>11.835019371625563</v>
      </c>
      <c r="F199" s="4">
        <f t="shared" si="192"/>
        <v>14.806105245088885</v>
      </c>
      <c r="G199" s="4">
        <f t="shared" si="192"/>
        <v>18.780696849807619</v>
      </c>
      <c r="H199" s="14">
        <f t="shared" si="192"/>
        <v>23.582004637151485</v>
      </c>
      <c r="I199" s="4">
        <f t="shared" si="192"/>
        <v>4.1428121107305831</v>
      </c>
      <c r="J199" s="4">
        <f t="shared" si="192"/>
        <v>3.3276062292535085</v>
      </c>
      <c r="K199" s="4">
        <f t="shared" si="192"/>
        <v>2.9606324880758645</v>
      </c>
      <c r="L199" s="4">
        <f t="shared" si="192"/>
        <v>3.0295600636034727</v>
      </c>
      <c r="M199" s="4">
        <f t="shared" si="192"/>
        <v>3.5101077996191337</v>
      </c>
      <c r="N199" s="4">
        <f t="shared" si="192"/>
        <v>3.8842734432743482</v>
      </c>
      <c r="O199" s="14">
        <f t="shared" si="192"/>
        <v>4.8919835782095085</v>
      </c>
      <c r="P199" s="4">
        <f t="shared" si="192"/>
        <v>3.4801507259208195</v>
      </c>
      <c r="Q199" s="4">
        <f t="shared" si="192"/>
        <v>2.8086767079342603</v>
      </c>
      <c r="R199" s="4">
        <f t="shared" si="192"/>
        <v>2.3652210622804315</v>
      </c>
      <c r="S199" s="4">
        <f t="shared" si="192"/>
        <v>2.1494995375105859</v>
      </c>
      <c r="T199" s="4">
        <f t="shared" si="192"/>
        <v>2.1759954844549778</v>
      </c>
      <c r="U199" s="4">
        <f t="shared" si="192"/>
        <v>2.4243565832758835</v>
      </c>
      <c r="V199" s="4">
        <f t="shared" si="192"/>
        <v>2.6195536570084661</v>
      </c>
      <c r="W199" s="14">
        <f t="shared" si="192"/>
        <v>3.1283663532610957</v>
      </c>
      <c r="X199" s="4">
        <f t="shared" si="192"/>
        <v>4.2626127071959363</v>
      </c>
      <c r="Y199" s="4">
        <f t="shared" si="192"/>
        <v>3.4453585657883794</v>
      </c>
      <c r="Z199" s="4">
        <f t="shared" si="192"/>
        <v>2.8197225735709277</v>
      </c>
      <c r="AA199" s="4">
        <f t="shared" si="192"/>
        <v>2.3743892082216682</v>
      </c>
      <c r="AB199" s="4">
        <f t="shared" si="192"/>
        <v>2.1243109346299485</v>
      </c>
      <c r="AC199" s="4">
        <f t="shared" si="192"/>
        <v>2.0806069009252246</v>
      </c>
      <c r="AD199" s="4">
        <f t="shared" si="192"/>
        <v>2.2340471157877149</v>
      </c>
      <c r="AE199" s="4">
        <f t="shared" si="192"/>
        <v>4.9849249972632776</v>
      </c>
      <c r="AF199" s="4">
        <f t="shared" si="192"/>
        <v>9.747254953532245</v>
      </c>
      <c r="AG199" s="4">
        <f t="shared" si="192"/>
        <v>11.986146716768371</v>
      </c>
      <c r="AH199" s="14">
        <f t="shared" si="192"/>
        <v>13.144347460196371</v>
      </c>
    </row>
    <row r="200" spans="1:34" x14ac:dyDescent="0.55000000000000004">
      <c r="A200" s="9">
        <f t="shared" ref="A200:A203" si="193">A199</f>
        <v>13.128500000000001</v>
      </c>
      <c r="B200" t="s">
        <v>6</v>
      </c>
      <c r="C200" s="23">
        <f>(1+SQRT(SUMSQ((C196-$D$2),C197)/(SUMSQ((C196+$D$2),C197))))/(1-SQRT(SUMSQ((C196-$D$2),C197)/(SUMSQ((C196+$D$2),C197))))</f>
        <v>4.6871225820739113</v>
      </c>
      <c r="D200" s="4">
        <f t="shared" ref="D200:AH200" si="194">(1+SQRT(SUMSQ((D196-$D$2),D197)/(SUMSQ((D196+$D$2),D197))))/(1-SQRT(SUMSQ((D196-$D$2),D197)/(SUMSQ((D196+$D$2),D197))))</f>
        <v>4.9811401703992626</v>
      </c>
      <c r="E200" s="4">
        <f t="shared" si="194"/>
        <v>5.9181230743856377</v>
      </c>
      <c r="F200" s="4">
        <f t="shared" si="194"/>
        <v>7.4068938532654167</v>
      </c>
      <c r="G200" s="4">
        <f t="shared" si="194"/>
        <v>9.3961120863004464</v>
      </c>
      <c r="H200" s="14">
        <f t="shared" si="194"/>
        <v>11.79643830757716</v>
      </c>
      <c r="I200" s="4">
        <f t="shared" si="194"/>
        <v>2.3979714627781052</v>
      </c>
      <c r="J200" s="4">
        <f t="shared" si="194"/>
        <v>1.8538030312166944</v>
      </c>
      <c r="K200" s="4">
        <f t="shared" si="194"/>
        <v>1.5342532319982611</v>
      </c>
      <c r="L200" s="4">
        <f t="shared" si="194"/>
        <v>1.5151578750578034</v>
      </c>
      <c r="M200" s="4">
        <f t="shared" si="194"/>
        <v>1.7954320416117187</v>
      </c>
      <c r="N200" s="4">
        <f t="shared" si="194"/>
        <v>2.0082375595978217</v>
      </c>
      <c r="O200" s="14">
        <f t="shared" si="194"/>
        <v>2.5533305439958593</v>
      </c>
      <c r="P200" s="4">
        <f t="shared" si="194"/>
        <v>2.2628671874263802</v>
      </c>
      <c r="Q200" s="4">
        <f t="shared" si="194"/>
        <v>1.8225654053800868</v>
      </c>
      <c r="R200" s="4">
        <f t="shared" si="194"/>
        <v>1.4703461776296087</v>
      </c>
      <c r="S200" s="4">
        <f t="shared" si="194"/>
        <v>1.1919119464354562</v>
      </c>
      <c r="T200" s="4">
        <f t="shared" si="194"/>
        <v>1.0952160829342965</v>
      </c>
      <c r="U200" s="4">
        <f t="shared" si="194"/>
        <v>1.315975570789196</v>
      </c>
      <c r="V200" s="4">
        <f t="shared" si="194"/>
        <v>1.4537224729526728</v>
      </c>
      <c r="W200" s="14">
        <f t="shared" si="194"/>
        <v>1.7659811671613856</v>
      </c>
      <c r="X200" s="4">
        <f t="shared" si="194"/>
        <v>2.650933899006517</v>
      </c>
      <c r="Y200" s="4">
        <f t="shared" si="194"/>
        <v>2.1818341169893509</v>
      </c>
      <c r="Z200" s="4">
        <f t="shared" si="194"/>
        <v>1.7916529858366534</v>
      </c>
      <c r="AA200" s="4">
        <f t="shared" si="194"/>
        <v>1.4665844256745799</v>
      </c>
      <c r="AB200" s="4">
        <f t="shared" si="194"/>
        <v>1.203070275185854</v>
      </c>
      <c r="AC200" s="4">
        <f t="shared" si="194"/>
        <v>1.0417605464933408</v>
      </c>
      <c r="AD200" s="4">
        <f t="shared" si="194"/>
        <v>1.234983723684445</v>
      </c>
      <c r="AE200" s="4">
        <f t="shared" si="194"/>
        <v>2.8438249550194747</v>
      </c>
      <c r="AF200" s="4">
        <f t="shared" si="194"/>
        <v>5.2242142963434439</v>
      </c>
      <c r="AG200" s="4">
        <f t="shared" si="194"/>
        <v>6.3225793643214798</v>
      </c>
      <c r="AH200" s="14">
        <f t="shared" si="194"/>
        <v>6.8890159144095033</v>
      </c>
    </row>
    <row r="201" spans="1:34" x14ac:dyDescent="0.55000000000000004">
      <c r="A201" s="9">
        <f t="shared" si="193"/>
        <v>13.128500000000001</v>
      </c>
      <c r="B201" t="s">
        <v>7</v>
      </c>
      <c r="C201" s="23">
        <f>(1+SQRT(SUMSQ((C196-$E$2),C197)/(SUMSQ((C196+$E$2),C197))))/(1-SQRT(SUMSQ((C196-$E$2),C197)/(SUMSQ((C196+$E$2),C197))))</f>
        <v>3.1515118790105574</v>
      </c>
      <c r="D201" s="4">
        <f t="shared" ref="D201:AH201" si="195">(1+SQRT(SUMSQ((D196-$E$2),D197)/(SUMSQ((D196+$E$2),D197))))/(1-SQRT(SUMSQ((D196-$E$2),D197)/(SUMSQ((D196+$E$2),D197))))</f>
        <v>3.323098411794529</v>
      </c>
      <c r="E201" s="4">
        <f t="shared" si="195"/>
        <v>3.9461385063765828</v>
      </c>
      <c r="F201" s="4">
        <f t="shared" si="195"/>
        <v>4.9423593347177315</v>
      </c>
      <c r="G201" s="4">
        <f t="shared" si="195"/>
        <v>6.2706274698285025</v>
      </c>
      <c r="H201" s="14">
        <f t="shared" si="195"/>
        <v>7.8704203449003405</v>
      </c>
      <c r="I201" s="4">
        <f t="shared" si="195"/>
        <v>2.0903831915152824</v>
      </c>
      <c r="J201" s="4">
        <f t="shared" si="195"/>
        <v>1.6227949755865998</v>
      </c>
      <c r="K201" s="4">
        <f t="shared" si="195"/>
        <v>1.2605189860144754</v>
      </c>
      <c r="L201" s="4">
        <f t="shared" si="195"/>
        <v>1.0220377495107649</v>
      </c>
      <c r="M201" s="4">
        <f t="shared" si="195"/>
        <v>1.3108489302558253</v>
      </c>
      <c r="N201" s="4">
        <f t="shared" si="195"/>
        <v>1.4778087421051191</v>
      </c>
      <c r="O201" s="14">
        <f t="shared" si="195"/>
        <v>1.8691878321356645</v>
      </c>
      <c r="P201" s="4">
        <f t="shared" si="195"/>
        <v>2.2761062791567044</v>
      </c>
      <c r="Q201" s="4">
        <f t="shared" si="195"/>
        <v>1.9425899502516255</v>
      </c>
      <c r="R201" s="4">
        <f t="shared" si="195"/>
        <v>1.678297948437927</v>
      </c>
      <c r="S201" s="4">
        <f t="shared" si="195"/>
        <v>1.4840185187260566</v>
      </c>
      <c r="T201" s="4">
        <f t="shared" si="195"/>
        <v>1.3830181841039784</v>
      </c>
      <c r="U201" s="4">
        <f t="shared" si="195"/>
        <v>1.4002568188415077</v>
      </c>
      <c r="V201" s="4">
        <f t="shared" si="195"/>
        <v>1.4505083660022489</v>
      </c>
      <c r="W201" s="14">
        <f t="shared" si="195"/>
        <v>1.6092120792103826</v>
      </c>
      <c r="X201" s="4">
        <f t="shared" si="195"/>
        <v>2.4820517531034234</v>
      </c>
      <c r="Y201" s="4">
        <f t="shared" si="195"/>
        <v>2.1540470342508997</v>
      </c>
      <c r="Z201" s="4">
        <f t="shared" si="195"/>
        <v>1.882737601650452</v>
      </c>
      <c r="AA201" s="4">
        <f t="shared" si="195"/>
        <v>1.6661983120039578</v>
      </c>
      <c r="AB201" s="4">
        <f t="shared" si="195"/>
        <v>1.5145229012370238</v>
      </c>
      <c r="AC201" s="4">
        <f t="shared" si="195"/>
        <v>1.4422725693324845</v>
      </c>
      <c r="AD201" s="4">
        <f t="shared" si="195"/>
        <v>1.460557828443662</v>
      </c>
      <c r="AE201" s="4">
        <f t="shared" si="195"/>
        <v>2.379765604598608</v>
      </c>
      <c r="AF201" s="4">
        <f t="shared" si="195"/>
        <v>3.8991862944172153</v>
      </c>
      <c r="AG201" s="4">
        <f t="shared" si="195"/>
        <v>4.5985397485758472</v>
      </c>
      <c r="AH201" s="14">
        <f t="shared" si="195"/>
        <v>4.9588588683668524</v>
      </c>
    </row>
    <row r="202" spans="1:34" x14ac:dyDescent="0.55000000000000004">
      <c r="A202" s="9">
        <f t="shared" si="193"/>
        <v>13.128500000000001</v>
      </c>
      <c r="B202" t="s">
        <v>8</v>
      </c>
      <c r="C202" s="23">
        <f>(1+SQRT(SUMSQ((C196-$F$2),C197)/(SUMSQ((C196+$F$2),C197))))/(1-SQRT(SUMSQ((C196-$F$2),C197)/(SUMSQ((C196+$F$2),C197))))</f>
        <v>2.3962208526024216</v>
      </c>
      <c r="D202" s="4">
        <f t="shared" ref="D202:AH202" si="196">(1+SQRT(SUMSQ((D196-$F$2),D197)/(SUMSQ((D196+$F$2),D197))))/(1-SQRT(SUMSQ((D196-$F$2),D197)/(SUMSQ((D196+$F$2),D197))))</f>
        <v>2.495131656529487</v>
      </c>
      <c r="E202" s="4">
        <f t="shared" si="196"/>
        <v>2.9604365157722388</v>
      </c>
      <c r="F202" s="4">
        <f t="shared" si="196"/>
        <v>3.7116943459456997</v>
      </c>
      <c r="G202" s="4">
        <f t="shared" si="196"/>
        <v>4.7100947455243833</v>
      </c>
      <c r="H202" s="14">
        <f t="shared" si="196"/>
        <v>5.9093921482281786</v>
      </c>
      <c r="I202" s="4">
        <f t="shared" si="196"/>
        <v>2.1984078067045578</v>
      </c>
      <c r="J202" s="4">
        <f t="shared" si="196"/>
        <v>1.7991443341028197</v>
      </c>
      <c r="K202" s="4">
        <f t="shared" si="196"/>
        <v>1.5000458567769823</v>
      </c>
      <c r="L202" s="4">
        <f t="shared" si="196"/>
        <v>1.3215723329860285</v>
      </c>
      <c r="M202" s="4">
        <f t="shared" si="196"/>
        <v>1.3394007415723763</v>
      </c>
      <c r="N202" s="4">
        <f t="shared" si="196"/>
        <v>1.4190458102598815</v>
      </c>
      <c r="O202" s="14">
        <f t="shared" si="196"/>
        <v>1.6656872771718785</v>
      </c>
      <c r="P202" s="4">
        <f t="shared" si="196"/>
        <v>2.6115524383129478</v>
      </c>
      <c r="Q202" s="4">
        <f t="shared" si="196"/>
        <v>2.335152600052274</v>
      </c>
      <c r="R202" s="4">
        <f t="shared" si="196"/>
        <v>2.1154089504749969</v>
      </c>
      <c r="S202" s="4">
        <f t="shared" si="196"/>
        <v>1.9496005517917732</v>
      </c>
      <c r="T202" s="4">
        <f t="shared" si="196"/>
        <v>1.8423563633034448</v>
      </c>
      <c r="U202" s="4">
        <f t="shared" si="196"/>
        <v>1.7960582737194255</v>
      </c>
      <c r="V202" s="4">
        <f t="shared" si="196"/>
        <v>1.7959105000814275</v>
      </c>
      <c r="W202" s="14">
        <f t="shared" si="196"/>
        <v>1.8387170862101703</v>
      </c>
      <c r="X202" s="4">
        <f t="shared" si="196"/>
        <v>2.703264973581931</v>
      </c>
      <c r="Y202" s="4">
        <f t="shared" si="196"/>
        <v>2.4579656241438492</v>
      </c>
      <c r="Z202" s="4">
        <f t="shared" si="196"/>
        <v>2.2570728478236939</v>
      </c>
      <c r="AA202" s="4">
        <f t="shared" si="196"/>
        <v>2.0991741296237514</v>
      </c>
      <c r="AB202" s="4">
        <f t="shared" si="196"/>
        <v>1.9874943982117053</v>
      </c>
      <c r="AC202" s="4">
        <f t="shared" si="196"/>
        <v>1.9229018478440214</v>
      </c>
      <c r="AD202" s="4">
        <f t="shared" si="196"/>
        <v>1.9052454916605313</v>
      </c>
      <c r="AE202" s="4">
        <f t="shared" si="196"/>
        <v>2.3835961114787643</v>
      </c>
      <c r="AF202" s="4">
        <f t="shared" si="196"/>
        <v>3.3946472413852478</v>
      </c>
      <c r="AG202" s="4">
        <f t="shared" si="196"/>
        <v>3.8741598066572047</v>
      </c>
      <c r="AH202" s="14">
        <f t="shared" si="196"/>
        <v>4.1224354785375841</v>
      </c>
    </row>
    <row r="203" spans="1:34" x14ac:dyDescent="0.55000000000000004">
      <c r="A203" s="9">
        <f t="shared" si="193"/>
        <v>13.128500000000001</v>
      </c>
      <c r="B203" t="s">
        <v>9</v>
      </c>
      <c r="C203" s="24">
        <f>(1+SQRT(SUMSQ((C196-$G$2),C197)/(SUMSQ((C196+$G$2),C197))))/(1-SQRT(SUMSQ((C196-$G$2),C197)/(SUMSQ((C196+$G$2),C197))))</f>
        <v>1.6863891839375733</v>
      </c>
      <c r="D203" s="25">
        <f t="shared" ref="D203:AH203" si="197">(1+SQRT(SUMSQ((D196-$G$2),D197)/(SUMSQ((D196+$G$2),D197))))/(1-SQRT(SUMSQ((D196-$G$2),D197)/(SUMSQ((D196+$G$2),D197))))</f>
        <v>1.6710190886785437</v>
      </c>
      <c r="E203" s="25">
        <f t="shared" si="197"/>
        <v>1.9756204285628634</v>
      </c>
      <c r="F203" s="25">
        <f t="shared" si="197"/>
        <v>2.4852072028150434</v>
      </c>
      <c r="G203" s="25">
        <f t="shared" si="197"/>
        <v>3.1547733237419635</v>
      </c>
      <c r="H203" s="26">
        <f t="shared" si="197"/>
        <v>3.9527659700684099</v>
      </c>
      <c r="I203" s="25">
        <f t="shared" si="197"/>
        <v>2.7953224544705422</v>
      </c>
      <c r="J203" s="25">
        <f t="shared" si="197"/>
        <v>2.4486377001172923</v>
      </c>
      <c r="K203" s="25">
        <f t="shared" si="197"/>
        <v>2.1783748093050699</v>
      </c>
      <c r="L203" s="25">
        <f t="shared" si="197"/>
        <v>1.9815982658607292</v>
      </c>
      <c r="M203" s="25">
        <f t="shared" si="197"/>
        <v>1.8655161318779263</v>
      </c>
      <c r="N203" s="25">
        <f t="shared" si="197"/>
        <v>1.83963377135821</v>
      </c>
      <c r="O203" s="26">
        <f t="shared" si="197"/>
        <v>1.8526508451895813</v>
      </c>
      <c r="P203" s="25">
        <f t="shared" si="197"/>
        <v>3.5382090220570177</v>
      </c>
      <c r="Q203" s="25">
        <f t="shared" si="197"/>
        <v>3.2915261647375296</v>
      </c>
      <c r="R203" s="25">
        <f t="shared" si="197"/>
        <v>3.0819528398562239</v>
      </c>
      <c r="S203" s="25">
        <f t="shared" si="197"/>
        <v>2.9053543083020523</v>
      </c>
      <c r="T203" s="25">
        <f t="shared" si="197"/>
        <v>2.7625542388040141</v>
      </c>
      <c r="U203" s="25">
        <f t="shared" si="197"/>
        <v>2.65256001591395</v>
      </c>
      <c r="V203" s="25">
        <f t="shared" si="197"/>
        <v>2.6096566678248299</v>
      </c>
      <c r="W203" s="26">
        <f t="shared" si="197"/>
        <v>2.5474506418588896</v>
      </c>
      <c r="X203" s="25">
        <f t="shared" si="197"/>
        <v>3.4950125484635808</v>
      </c>
      <c r="Y203" s="25">
        <f t="shared" si="197"/>
        <v>3.3255266013608384</v>
      </c>
      <c r="Z203" s="25">
        <f t="shared" si="197"/>
        <v>3.1803477688571178</v>
      </c>
      <c r="AA203" s="25">
        <f t="shared" si="197"/>
        <v>3.0581899755808473</v>
      </c>
      <c r="AB203" s="25">
        <f t="shared" si="197"/>
        <v>2.9597895842797337</v>
      </c>
      <c r="AC203" s="25">
        <f t="shared" si="197"/>
        <v>2.8842716789308152</v>
      </c>
      <c r="AD203" s="25">
        <f t="shared" si="197"/>
        <v>2.8310193163924771</v>
      </c>
      <c r="AE203" s="25">
        <f t="shared" si="197"/>
        <v>2.8582163670698244</v>
      </c>
      <c r="AF203" s="25">
        <f t="shared" si="197"/>
        <v>3.2414401965380888</v>
      </c>
      <c r="AG203" s="25">
        <f t="shared" si="197"/>
        <v>3.4565583703189628</v>
      </c>
      <c r="AH203" s="26">
        <f t="shared" si="197"/>
        <v>3.5722048281646663</v>
      </c>
    </row>
    <row r="204" spans="1:34" x14ac:dyDescent="0.55000000000000004">
      <c r="A204" s="8">
        <v>25</v>
      </c>
      <c r="B204" s="5" t="s">
        <v>2</v>
      </c>
      <c r="C204" s="2">
        <v>387.56169999999997</v>
      </c>
      <c r="D204">
        <v>458.7389</v>
      </c>
      <c r="E204">
        <v>545.58659999999998</v>
      </c>
      <c r="F204">
        <v>656.32650000000001</v>
      </c>
      <c r="G204">
        <v>799.84410000000003</v>
      </c>
      <c r="H204" s="1">
        <v>984.75909999999999</v>
      </c>
      <c r="I204">
        <v>115.00790000000001</v>
      </c>
      <c r="J204">
        <v>123.2227</v>
      </c>
      <c r="K204">
        <v>132.411</v>
      </c>
      <c r="L204">
        <v>142.88220000000001</v>
      </c>
      <c r="M204">
        <v>154.8528</v>
      </c>
      <c r="N204">
        <v>161.41640000000001</v>
      </c>
      <c r="O204" s="1">
        <v>176.1558</v>
      </c>
      <c r="P204">
        <v>89.894199999999998</v>
      </c>
      <c r="Q204">
        <v>93.267179999999996</v>
      </c>
      <c r="R204">
        <v>96.962630000000004</v>
      </c>
      <c r="S204">
        <v>101.0496</v>
      </c>
      <c r="T204">
        <v>105.53440000000001</v>
      </c>
      <c r="U204">
        <v>110.46259999999999</v>
      </c>
      <c r="V204">
        <v>113.1074</v>
      </c>
      <c r="W204" s="1">
        <v>118.7677</v>
      </c>
      <c r="X204">
        <v>100.1948</v>
      </c>
      <c r="Y204">
        <v>100.7106</v>
      </c>
      <c r="Z204">
        <v>101.6054</v>
      </c>
      <c r="AA204">
        <v>102.84</v>
      </c>
      <c r="AB204">
        <v>104.4115</v>
      </c>
      <c r="AC204">
        <v>106.3227</v>
      </c>
      <c r="AD204">
        <v>108.56180000000001</v>
      </c>
      <c r="AE204">
        <v>124.8051</v>
      </c>
      <c r="AF204">
        <v>150.73179999999999</v>
      </c>
      <c r="AG204">
        <v>164.58410000000001</v>
      </c>
      <c r="AH204" s="1">
        <v>172.40770000000001</v>
      </c>
    </row>
    <row r="205" spans="1:34" x14ac:dyDescent="0.55000000000000004">
      <c r="A205" s="9">
        <f>A204</f>
        <v>25</v>
      </c>
      <c r="B205" t="s">
        <v>3</v>
      </c>
      <c r="C205" s="2">
        <v>-132.81479999999999</v>
      </c>
      <c r="D205">
        <v>-42.919449999999998</v>
      </c>
      <c r="E205">
        <v>48.437179999999998</v>
      </c>
      <c r="F205">
        <v>143.48070000000001</v>
      </c>
      <c r="G205">
        <v>240.38980000000001</v>
      </c>
      <c r="H205" s="1">
        <v>329.2919</v>
      </c>
      <c r="I205">
        <v>-91.31335</v>
      </c>
      <c r="J205">
        <v>-60.69885</v>
      </c>
      <c r="K205">
        <v>-29.185549999999999</v>
      </c>
      <c r="L205">
        <v>4.0617340000000004</v>
      </c>
      <c r="M205">
        <v>39.192889999999998</v>
      </c>
      <c r="N205">
        <v>57.250860000000003</v>
      </c>
      <c r="O205" s="1">
        <v>95.480459999999994</v>
      </c>
      <c r="P205">
        <v>-77.551569999999998</v>
      </c>
      <c r="Q205">
        <v>-57.277720000000002</v>
      </c>
      <c r="R205">
        <v>-37.041339999999998</v>
      </c>
      <c r="S205">
        <v>-16.376270000000002</v>
      </c>
      <c r="T205">
        <v>4.5951940000000002</v>
      </c>
      <c r="U205">
        <v>25.883849999999999</v>
      </c>
      <c r="V205">
        <v>36.706400000000002</v>
      </c>
      <c r="W205" s="1">
        <v>58.614930000000001</v>
      </c>
      <c r="X205">
        <v>-101.83920000000001</v>
      </c>
      <c r="Y205">
        <v>-80.424289999999999</v>
      </c>
      <c r="Z205">
        <v>-59.541319999999999</v>
      </c>
      <c r="AA205">
        <v>-38.780380000000001</v>
      </c>
      <c r="AB205">
        <v>-18.30368</v>
      </c>
      <c r="AC205">
        <v>1.9071800000000001</v>
      </c>
      <c r="AD205">
        <v>21.98931</v>
      </c>
      <c r="AE205">
        <v>121.5427</v>
      </c>
      <c r="AF205">
        <v>223.21250000000001</v>
      </c>
      <c r="AG205" s="11">
        <v>265.72089999999997</v>
      </c>
      <c r="AH205" s="1">
        <v>287.44069999999999</v>
      </c>
    </row>
    <row r="206" spans="1:34" x14ac:dyDescent="0.55000000000000004">
      <c r="A206" s="36">
        <f>A205/180</f>
        <v>0.1388888888888889</v>
      </c>
      <c r="B206" t="s">
        <v>4</v>
      </c>
      <c r="C206" s="20">
        <f t="shared" ref="C206" si="198">SQRT(SUMSQ(C204,C205))</f>
        <v>409.68749359228673</v>
      </c>
      <c r="D206" s="21">
        <f t="shared" ref="D206:AH206" si="199">SQRT(SUMSQ(D204,D205))</f>
        <v>460.74228974722138</v>
      </c>
      <c r="E206" s="21">
        <f t="shared" si="199"/>
        <v>547.73250634402962</v>
      </c>
      <c r="F206" s="21">
        <f t="shared" si="199"/>
        <v>671.82675287215227</v>
      </c>
      <c r="G206" s="21">
        <f t="shared" si="199"/>
        <v>835.18730848166626</v>
      </c>
      <c r="H206" s="22">
        <f t="shared" si="199"/>
        <v>1038.3562203976148</v>
      </c>
      <c r="I206" s="21">
        <f t="shared" si="199"/>
        <v>146.85007644067642</v>
      </c>
      <c r="J206" s="21">
        <f t="shared" si="199"/>
        <v>137.36150911595468</v>
      </c>
      <c r="K206" s="21">
        <f t="shared" si="199"/>
        <v>135.58934047262898</v>
      </c>
      <c r="L206" s="21">
        <f t="shared" si="199"/>
        <v>142.93992010605979</v>
      </c>
      <c r="M206" s="21">
        <f t="shared" si="199"/>
        <v>159.73563251320007</v>
      </c>
      <c r="N206" s="21">
        <f t="shared" si="199"/>
        <v>171.26854690718784</v>
      </c>
      <c r="O206" s="22">
        <f t="shared" si="199"/>
        <v>200.36812150502286</v>
      </c>
      <c r="P206" s="21">
        <f t="shared" si="199"/>
        <v>118.72326310839379</v>
      </c>
      <c r="Q206" s="21">
        <f t="shared" si="199"/>
        <v>109.45092084377728</v>
      </c>
      <c r="R206" s="21">
        <f t="shared" si="199"/>
        <v>103.79697724650993</v>
      </c>
      <c r="S206" s="21">
        <f t="shared" si="199"/>
        <v>102.36798268635023</v>
      </c>
      <c r="T206" s="21">
        <f t="shared" si="199"/>
        <v>105.63439492541072</v>
      </c>
      <c r="U206" s="21">
        <f t="shared" si="199"/>
        <v>113.4546591797027</v>
      </c>
      <c r="V206" s="21">
        <f t="shared" si="199"/>
        <v>118.91443871843319</v>
      </c>
      <c r="W206" s="22">
        <f t="shared" si="199"/>
        <v>132.44423952061825</v>
      </c>
      <c r="X206" s="21">
        <f t="shared" si="199"/>
        <v>142.86434335998607</v>
      </c>
      <c r="Y206" s="21">
        <f t="shared" si="199"/>
        <v>128.88247116797575</v>
      </c>
      <c r="Z206" s="21">
        <f t="shared" si="199"/>
        <v>117.76598021713401</v>
      </c>
      <c r="AA206" s="21">
        <f t="shared" si="199"/>
        <v>109.9089781271048</v>
      </c>
      <c r="AB206" s="21">
        <f t="shared" si="199"/>
        <v>106.00370764172544</v>
      </c>
      <c r="AC206" s="21">
        <f t="shared" si="199"/>
        <v>106.33980379351092</v>
      </c>
      <c r="AD206" s="21">
        <f t="shared" si="199"/>
        <v>110.76639460376103</v>
      </c>
      <c r="AE206" s="21">
        <f t="shared" si="199"/>
        <v>174.20947422370574</v>
      </c>
      <c r="AF206" s="21">
        <f t="shared" si="199"/>
        <v>269.33974026773325</v>
      </c>
      <c r="AG206" s="21">
        <f t="shared" si="199"/>
        <v>312.56282995522673</v>
      </c>
      <c r="AH206" s="22">
        <f t="shared" si="199"/>
        <v>335.18140019365632</v>
      </c>
    </row>
    <row r="207" spans="1:34" x14ac:dyDescent="0.55000000000000004">
      <c r="A207" s="9">
        <v>13.687200000000001</v>
      </c>
      <c r="B207" t="s">
        <v>5</v>
      </c>
      <c r="C207" s="23">
        <f>(1+SQRT(SUMSQ((C204-$C$2),C205)/(SUMSQ((C204+$C$2),C205))))/(1-SQRT(SUMSQ((C204-$C$2),C205)/(SUMSQ((C204+$C$2),C205))))</f>
        <v>8.6752703899223818</v>
      </c>
      <c r="D207" s="4">
        <f t="shared" ref="D207:AH207" si="200">(1+SQRT(SUMSQ((D204-$C$2),D205)/(SUMSQ((D204+$C$2),D205))))/(1-SQRT(SUMSQ((D204-$C$2),D205)/(SUMSQ((D204+$C$2),D205))))</f>
        <v>9.2560455376721507</v>
      </c>
      <c r="E207" s="4">
        <f t="shared" si="200"/>
        <v>10.998459716975873</v>
      </c>
      <c r="F207" s="4">
        <f t="shared" si="200"/>
        <v>13.757354607574184</v>
      </c>
      <c r="G207" s="4">
        <f t="shared" si="200"/>
        <v>17.447040857961746</v>
      </c>
      <c r="H207" s="14">
        <f t="shared" si="200"/>
        <v>21.902526034845266</v>
      </c>
      <c r="I207" s="4">
        <f t="shared" si="200"/>
        <v>3.9304997588812292</v>
      </c>
      <c r="J207" s="4">
        <f t="shared" si="200"/>
        <v>3.1508470658636449</v>
      </c>
      <c r="K207" s="4">
        <f t="shared" si="200"/>
        <v>2.7969606298095813</v>
      </c>
      <c r="L207" s="4">
        <f t="shared" si="200"/>
        <v>2.8602751807939581</v>
      </c>
      <c r="M207" s="4">
        <f t="shared" si="200"/>
        <v>3.3168445335441139</v>
      </c>
      <c r="N207" s="4">
        <f t="shared" si="200"/>
        <v>3.6718565876435081</v>
      </c>
      <c r="O207" s="14">
        <f t="shared" si="200"/>
        <v>4.6258299489851149</v>
      </c>
      <c r="P207" s="4">
        <f t="shared" si="200"/>
        <v>3.3978628653349081</v>
      </c>
      <c r="Q207" s="4">
        <f t="shared" si="200"/>
        <v>2.7399862882072403</v>
      </c>
      <c r="R207" s="4">
        <f t="shared" si="200"/>
        <v>2.3038713446098189</v>
      </c>
      <c r="S207" s="4">
        <f t="shared" si="200"/>
        <v>2.0905303086730909</v>
      </c>
      <c r="T207" s="4">
        <f t="shared" si="200"/>
        <v>2.1158442857791191</v>
      </c>
      <c r="U207" s="4">
        <f t="shared" si="200"/>
        <v>2.3593519527452669</v>
      </c>
      <c r="V207" s="4">
        <f t="shared" si="200"/>
        <v>2.5503464605141031</v>
      </c>
      <c r="W207" s="14">
        <f t="shared" si="200"/>
        <v>3.0466770965345056</v>
      </c>
      <c r="X207" s="4">
        <f t="shared" si="200"/>
        <v>4.3428733541267146</v>
      </c>
      <c r="Y207" s="4">
        <f t="shared" si="200"/>
        <v>3.5102933196134356</v>
      </c>
      <c r="Z207" s="4">
        <f t="shared" si="200"/>
        <v>2.8741041023117071</v>
      </c>
      <c r="AA207" s="4">
        <f t="shared" si="200"/>
        <v>2.4227081294501951</v>
      </c>
      <c r="AB207" s="4">
        <f t="shared" si="200"/>
        <v>2.1705698531634012</v>
      </c>
      <c r="AC207" s="4">
        <f t="shared" si="200"/>
        <v>2.1273323809979034</v>
      </c>
      <c r="AD207" s="4">
        <f t="shared" si="200"/>
        <v>2.282829459762179</v>
      </c>
      <c r="AE207" s="4">
        <f t="shared" si="200"/>
        <v>5.0666699403745641</v>
      </c>
      <c r="AF207" s="4">
        <f t="shared" si="200"/>
        <v>9.8558115560628572</v>
      </c>
      <c r="AG207" s="4">
        <f t="shared" si="200"/>
        <v>12.092908642839438</v>
      </c>
      <c r="AH207" s="14">
        <f t="shared" si="200"/>
        <v>13.247185329598427</v>
      </c>
    </row>
    <row r="208" spans="1:34" x14ac:dyDescent="0.55000000000000004">
      <c r="A208" s="9">
        <f t="shared" ref="A208:A211" si="201">A207</f>
        <v>13.687200000000001</v>
      </c>
      <c r="B208" t="s">
        <v>6</v>
      </c>
      <c r="C208" s="23">
        <f>(1+SQRT(SUMSQ((C204-$D$2),C205)/(SUMSQ((C204+$D$2),C205))))/(1-SQRT(SUMSQ((C204-$D$2),C205)/(SUMSQ((C204+$D$2),C205))))</f>
        <v>4.3593984111396837</v>
      </c>
      <c r="D208" s="4">
        <f t="shared" ref="D208:AH208" si="202">(1+SQRT(SUMSQ((D204-$D$2),D205)/(SUMSQ((D204+$D$2),D205))))/(1-SQRT(SUMSQ((D204-$D$2),D205)/(SUMSQ((D204+$D$2),D205))))</f>
        <v>4.6295284933451608</v>
      </c>
      <c r="E208" s="4">
        <f t="shared" si="202"/>
        <v>5.5003509066071636</v>
      </c>
      <c r="F208" s="4">
        <f t="shared" si="202"/>
        <v>6.8840301487510231</v>
      </c>
      <c r="G208" s="4">
        <f t="shared" si="202"/>
        <v>8.7314179214992187</v>
      </c>
      <c r="H208" s="14">
        <f t="shared" si="202"/>
        <v>10.959003016580807</v>
      </c>
      <c r="I208" s="4">
        <f t="shared" si="202"/>
        <v>2.3120779022462892</v>
      </c>
      <c r="J208" s="4">
        <f t="shared" si="202"/>
        <v>1.7814129506335006</v>
      </c>
      <c r="K208" s="4">
        <f t="shared" si="202"/>
        <v>1.4576089054087134</v>
      </c>
      <c r="L208" s="4">
        <f t="shared" si="202"/>
        <v>1.4310818020377778</v>
      </c>
      <c r="M208" s="4">
        <f t="shared" si="202"/>
        <v>1.708028580443778</v>
      </c>
      <c r="N208" s="4">
        <f t="shared" si="202"/>
        <v>1.9143712818325234</v>
      </c>
      <c r="O208" s="14">
        <f t="shared" si="202"/>
        <v>2.4363056208449354</v>
      </c>
      <c r="P208" s="4">
        <f t="shared" si="202"/>
        <v>2.232460637617725</v>
      </c>
      <c r="Q208" s="4">
        <f t="shared" si="202"/>
        <v>1.8015350113227238</v>
      </c>
      <c r="R208" s="4">
        <f t="shared" si="202"/>
        <v>1.4553227462864082</v>
      </c>
      <c r="S208" s="4">
        <f t="shared" si="202"/>
        <v>1.1771114639630509</v>
      </c>
      <c r="T208" s="4">
        <f t="shared" si="202"/>
        <v>1.0725171863023821</v>
      </c>
      <c r="U208" s="4">
        <f t="shared" si="202"/>
        <v>1.3032473804996332</v>
      </c>
      <c r="V208" s="4">
        <f t="shared" si="202"/>
        <v>1.4397434010512862</v>
      </c>
      <c r="W208" s="14">
        <f t="shared" si="202"/>
        <v>1.7462959832226741</v>
      </c>
      <c r="X208" s="4">
        <f t="shared" si="202"/>
        <v>2.6590331171219042</v>
      </c>
      <c r="Y208" s="4">
        <f t="shared" si="202"/>
        <v>2.1845282705919025</v>
      </c>
      <c r="Z208" s="4">
        <f t="shared" si="202"/>
        <v>1.7907410034035824</v>
      </c>
      <c r="AA208" s="4">
        <f t="shared" si="202"/>
        <v>1.4639302365834193</v>
      </c>
      <c r="AB208" s="4">
        <f t="shared" si="202"/>
        <v>1.2020133358302283</v>
      </c>
      <c r="AC208" s="4">
        <f t="shared" si="202"/>
        <v>1.066130923634369</v>
      </c>
      <c r="AD208" s="4">
        <f t="shared" si="202"/>
        <v>1.2535705501697161</v>
      </c>
      <c r="AE208" s="4">
        <f t="shared" si="202"/>
        <v>2.8865179234081304</v>
      </c>
      <c r="AF208" s="4">
        <f t="shared" si="202"/>
        <v>5.2870690665106608</v>
      </c>
      <c r="AG208" s="4">
        <f t="shared" si="202"/>
        <v>6.3869250815911132</v>
      </c>
      <c r="AH208" s="14">
        <f t="shared" si="202"/>
        <v>6.9525191477365036</v>
      </c>
    </row>
    <row r="209" spans="1:34" x14ac:dyDescent="0.55000000000000004">
      <c r="A209" s="9">
        <f t="shared" si="201"/>
        <v>13.687200000000001</v>
      </c>
      <c r="B209" t="s">
        <v>7</v>
      </c>
      <c r="C209" s="23">
        <f>(1+SQRT(SUMSQ((C204-$E$2),C205)/(SUMSQ((C204+$E$2),C205))))/(1-SQRT(SUMSQ((C204-$E$2),C205)/(SUMSQ((C204+$E$2),C205))))</f>
        <v>2.933298267324556</v>
      </c>
      <c r="D209" s="4">
        <f t="shared" ref="D209:AH209" si="203">(1+SQRT(SUMSQ((D204-$E$2),D205)/(SUMSQ((D204+$E$2),D205))))/(1-SQRT(SUMSQ((D204-$E$2),D205)/(SUMSQ((D204+$E$2),D205))))</f>
        <v>3.0881996517680252</v>
      </c>
      <c r="E209" s="4">
        <f t="shared" si="203"/>
        <v>3.6682351319593751</v>
      </c>
      <c r="F209" s="4">
        <f t="shared" si="203"/>
        <v>4.5955641129529701</v>
      </c>
      <c r="G209" s="4">
        <f t="shared" si="203"/>
        <v>5.8299570237208016</v>
      </c>
      <c r="H209" s="14">
        <f t="shared" si="203"/>
        <v>7.3147477461213306</v>
      </c>
      <c r="I209" s="4">
        <f t="shared" si="203"/>
        <v>2.0715940292274833</v>
      </c>
      <c r="J209" s="4">
        <f t="shared" si="203"/>
        <v>1.6213592766227942</v>
      </c>
      <c r="K209" s="4">
        <f t="shared" si="203"/>
        <v>1.2727829877175609</v>
      </c>
      <c r="L209" s="4">
        <f t="shared" si="203"/>
        <v>1.0575674707549245</v>
      </c>
      <c r="M209" s="4">
        <f t="shared" si="203"/>
        <v>1.294861145594425</v>
      </c>
      <c r="N209" s="4">
        <f t="shared" si="203"/>
        <v>1.4520923339435925</v>
      </c>
      <c r="O209" s="14">
        <f t="shared" si="203"/>
        <v>1.8220869529647699</v>
      </c>
      <c r="P209" s="4">
        <f t="shared" si="203"/>
        <v>2.2742395018362576</v>
      </c>
      <c r="Q209" s="4">
        <f t="shared" si="203"/>
        <v>1.9523707798744394</v>
      </c>
      <c r="R209" s="4">
        <f t="shared" si="203"/>
        <v>1.6992445086373356</v>
      </c>
      <c r="S209" s="4">
        <f t="shared" si="203"/>
        <v>1.5162584838766693</v>
      </c>
      <c r="T209" s="4">
        <f t="shared" si="203"/>
        <v>1.4239740953813242</v>
      </c>
      <c r="U209" s="4">
        <f t="shared" si="203"/>
        <v>1.4406428633139117</v>
      </c>
      <c r="V209" s="4">
        <f t="shared" si="203"/>
        <v>1.48725980456181</v>
      </c>
      <c r="W209" s="14">
        <f t="shared" si="203"/>
        <v>1.636575553790798</v>
      </c>
      <c r="X209" s="4">
        <f t="shared" si="203"/>
        <v>2.4463468160321957</v>
      </c>
      <c r="Y209" s="4">
        <f t="shared" si="203"/>
        <v>2.1165051111231321</v>
      </c>
      <c r="Z209" s="4">
        <f t="shared" si="203"/>
        <v>1.8439712891426099</v>
      </c>
      <c r="AA209" s="4">
        <f t="shared" si="203"/>
        <v>1.6270653865336024</v>
      </c>
      <c r="AB209" s="4">
        <f t="shared" si="203"/>
        <v>1.477079868973779</v>
      </c>
      <c r="AC209" s="4">
        <f t="shared" si="203"/>
        <v>1.4112575959426181</v>
      </c>
      <c r="AD209" s="4">
        <f t="shared" si="203"/>
        <v>1.4413420178162371</v>
      </c>
      <c r="AE209" s="4">
        <f t="shared" si="203"/>
        <v>2.4076730337538255</v>
      </c>
      <c r="AF209" s="4">
        <f t="shared" si="203"/>
        <v>3.9505345617139107</v>
      </c>
      <c r="AG209" s="4">
        <f t="shared" si="203"/>
        <v>4.6537775178159881</v>
      </c>
      <c r="AH209" s="14">
        <f t="shared" si="203"/>
        <v>5.0148436745605007</v>
      </c>
    </row>
    <row r="210" spans="1:34" x14ac:dyDescent="0.55000000000000004">
      <c r="A210" s="9">
        <f t="shared" si="201"/>
        <v>13.687200000000001</v>
      </c>
      <c r="B210" t="s">
        <v>8</v>
      </c>
      <c r="C210" s="23">
        <f>(1+SQRT(SUMSQ((C204-$F$2),C205)/(SUMSQ((C204+$F$2),C205))))/(1-SQRT(SUMSQ((C204-$F$2),C205)/(SUMSQ((C204+$F$2),C205))))</f>
        <v>2.2337517587385438</v>
      </c>
      <c r="D210" s="4">
        <f t="shared" ref="D210:AH210" si="204">(1+SQRT(SUMSQ((D204-$F$2),D205)/(SUMSQ((D204+$F$2),D205))))/(1-SQRT(SUMSQ((D204-$F$2),D205)/(SUMSQ((D204+$F$2),D205))))</f>
        <v>2.3184221653048445</v>
      </c>
      <c r="E210" s="4">
        <f t="shared" si="204"/>
        <v>2.7527374342684734</v>
      </c>
      <c r="F210" s="4">
        <f t="shared" si="204"/>
        <v>3.4536423543554022</v>
      </c>
      <c r="G210" s="4">
        <f t="shared" si="204"/>
        <v>4.3823203586475561</v>
      </c>
      <c r="H210" s="14">
        <f t="shared" si="204"/>
        <v>5.4954798834621625</v>
      </c>
      <c r="I210" s="4">
        <f t="shared" si="204"/>
        <v>2.227649143838522</v>
      </c>
      <c r="J210" s="4">
        <f t="shared" si="204"/>
        <v>1.8473850626153483</v>
      </c>
      <c r="K210" s="4">
        <f t="shared" si="204"/>
        <v>1.5661667921560516</v>
      </c>
      <c r="L210" s="4">
        <f t="shared" si="204"/>
        <v>1.4009325714569778</v>
      </c>
      <c r="M210" s="4">
        <f t="shared" si="204"/>
        <v>1.4022941416783661</v>
      </c>
      <c r="N210" s="4">
        <f t="shared" si="204"/>
        <v>1.4650893940080369</v>
      </c>
      <c r="O210" s="14">
        <f t="shared" si="204"/>
        <v>1.6794770948922026</v>
      </c>
      <c r="P210" s="4">
        <f t="shared" si="204"/>
        <v>2.6283614966890245</v>
      </c>
      <c r="Q210" s="4">
        <f t="shared" si="204"/>
        <v>2.363487884118697</v>
      </c>
      <c r="R210" s="4">
        <f t="shared" si="204"/>
        <v>2.1539527876010736</v>
      </c>
      <c r="S210" s="4">
        <f t="shared" si="204"/>
        <v>1.9969903203753765</v>
      </c>
      <c r="T210" s="4">
        <f t="shared" si="204"/>
        <v>1.8965027404744177</v>
      </c>
      <c r="U210" s="4">
        <f t="shared" si="204"/>
        <v>1.8537631278044315</v>
      </c>
      <c r="V210" s="4">
        <f t="shared" si="204"/>
        <v>1.8539360535748326</v>
      </c>
      <c r="W210" s="14">
        <f t="shared" si="204"/>
        <v>1.8946305585910539</v>
      </c>
      <c r="X210" s="4">
        <f t="shared" si="204"/>
        <v>2.6351540602697421</v>
      </c>
      <c r="Y210" s="4">
        <f t="shared" si="204"/>
        <v>2.3926089029548088</v>
      </c>
      <c r="Z210" s="4">
        <f t="shared" si="204"/>
        <v>2.1953825287981426</v>
      </c>
      <c r="AA210" s="4">
        <f t="shared" si="204"/>
        <v>2.0424892077111307</v>
      </c>
      <c r="AB210" s="4">
        <f t="shared" si="204"/>
        <v>1.9374587772328487</v>
      </c>
      <c r="AC210" s="4">
        <f t="shared" si="204"/>
        <v>1.8813042747220077</v>
      </c>
      <c r="AD210" s="4">
        <f t="shared" si="204"/>
        <v>1.8736217900413887</v>
      </c>
      <c r="AE210" s="4">
        <f t="shared" si="204"/>
        <v>2.402039044424332</v>
      </c>
      <c r="AF210" s="4">
        <f t="shared" si="204"/>
        <v>3.4427876099027959</v>
      </c>
      <c r="AG210" s="4">
        <f t="shared" si="204"/>
        <v>3.9285914775685367</v>
      </c>
      <c r="AH210" s="14">
        <f t="shared" si="204"/>
        <v>4.1789098401747458</v>
      </c>
    </row>
    <row r="211" spans="1:34" x14ac:dyDescent="0.55000000000000004">
      <c r="A211" s="9">
        <f t="shared" si="201"/>
        <v>13.687200000000001</v>
      </c>
      <c r="B211" t="s">
        <v>9</v>
      </c>
      <c r="C211" s="24">
        <f>(1+SQRT(SUMSQ((C204-$G$2),C205)/(SUMSQ((C204+$G$2),C205))))/(1-SQRT(SUMSQ((C204-$G$2),C205)/(SUMSQ((C204+$G$2),C205))))</f>
        <v>1.5878931382150852</v>
      </c>
      <c r="D211" s="25">
        <f t="shared" ref="D211:AH211" si="205">(1+SQRT(SUMSQ((D204-$G$2),D205)/(SUMSQ((D204+$G$2),D205))))/(1-SQRT(SUMSQ((D204-$G$2),D205)/(SUMSQ((D204+$G$2),D205))))</f>
        <v>1.5522592583800792</v>
      </c>
      <c r="E211" s="25">
        <f t="shared" si="205"/>
        <v>1.8390699449931116</v>
      </c>
      <c r="F211" s="25">
        <f t="shared" si="205"/>
        <v>2.3179919189449651</v>
      </c>
      <c r="G211" s="25">
        <f t="shared" si="205"/>
        <v>2.9421610341197399</v>
      </c>
      <c r="H211" s="26">
        <f t="shared" si="205"/>
        <v>3.6826690184973807</v>
      </c>
      <c r="I211" s="25">
        <f t="shared" si="205"/>
        <v>2.8871864306501474</v>
      </c>
      <c r="J211" s="25">
        <f t="shared" si="205"/>
        <v>2.5533887084837312</v>
      </c>
      <c r="K211" s="25">
        <f t="shared" si="205"/>
        <v>2.2922295513927766</v>
      </c>
      <c r="L211" s="25">
        <f t="shared" si="205"/>
        <v>2.1001294872032821</v>
      </c>
      <c r="M211" s="25">
        <f t="shared" si="205"/>
        <v>1.9820325608002582</v>
      </c>
      <c r="N211" s="25">
        <f t="shared" si="205"/>
        <v>1.9519894433341014</v>
      </c>
      <c r="O211" s="26">
        <f t="shared" si="205"/>
        <v>1.9498805794187577</v>
      </c>
      <c r="P211" s="25">
        <f t="shared" si="205"/>
        <v>3.5806358030648266</v>
      </c>
      <c r="Q211" s="25">
        <f t="shared" si="205"/>
        <v>3.3458288602068609</v>
      </c>
      <c r="R211" s="25">
        <f t="shared" si="205"/>
        <v>3.1465431995017048</v>
      </c>
      <c r="S211" s="25">
        <f t="shared" si="205"/>
        <v>2.9788134855551145</v>
      </c>
      <c r="T211" s="25">
        <f t="shared" si="205"/>
        <v>2.8434361060870987</v>
      </c>
      <c r="U211" s="25">
        <f t="shared" si="205"/>
        <v>2.7392082167116762</v>
      </c>
      <c r="V211" s="25">
        <f t="shared" si="205"/>
        <v>2.6985025060292944</v>
      </c>
      <c r="W211" s="26">
        <f t="shared" si="205"/>
        <v>2.6393816087424833</v>
      </c>
      <c r="X211" s="25">
        <f t="shared" si="205"/>
        <v>3.3770707042400048</v>
      </c>
      <c r="Y211" s="25">
        <f t="shared" si="205"/>
        <v>3.2178487448440851</v>
      </c>
      <c r="Z211" s="25">
        <f t="shared" si="205"/>
        <v>3.0832563510484343</v>
      </c>
      <c r="AA211" s="25">
        <f t="shared" si="205"/>
        <v>2.9722540692301354</v>
      </c>
      <c r="AB211" s="25">
        <f t="shared" si="205"/>
        <v>2.8854094405845112</v>
      </c>
      <c r="AC211" s="25">
        <f t="shared" si="205"/>
        <v>2.8217291888136327</v>
      </c>
      <c r="AD211" s="25">
        <f t="shared" si="205"/>
        <v>2.7804708432570298</v>
      </c>
      <c r="AE211" s="25">
        <f t="shared" si="205"/>
        <v>2.8653150979951079</v>
      </c>
      <c r="AF211" s="25">
        <f t="shared" si="205"/>
        <v>3.2906595095011211</v>
      </c>
      <c r="AG211" s="25">
        <f t="shared" si="205"/>
        <v>3.5170841650326063</v>
      </c>
      <c r="AH211" s="26">
        <f t="shared" si="205"/>
        <v>3.6372380764846515</v>
      </c>
    </row>
    <row r="212" spans="1:34" x14ac:dyDescent="0.55000000000000004">
      <c r="A212" s="8">
        <v>26</v>
      </c>
      <c r="B212" s="5" t="s">
        <v>2</v>
      </c>
      <c r="C212" s="2">
        <v>364.6069</v>
      </c>
      <c r="D212">
        <v>428.92419999999998</v>
      </c>
      <c r="E212">
        <v>506.81189999999998</v>
      </c>
      <c r="F212">
        <v>605.37980000000005</v>
      </c>
      <c r="G212">
        <v>732.19539999999995</v>
      </c>
      <c r="H212" s="1">
        <v>894.79729999999995</v>
      </c>
      <c r="I212">
        <v>110.19499999999999</v>
      </c>
      <c r="J212">
        <v>117.648</v>
      </c>
      <c r="K212">
        <v>125.9499</v>
      </c>
      <c r="L212">
        <v>135.3612</v>
      </c>
      <c r="M212">
        <v>146.0635</v>
      </c>
      <c r="N212">
        <v>151.90469999999999</v>
      </c>
      <c r="O212" s="1">
        <v>164.96100000000001</v>
      </c>
      <c r="P212">
        <v>88.9041</v>
      </c>
      <c r="Q212">
        <v>91.967070000000007</v>
      </c>
      <c r="R212">
        <v>95.329139999999995</v>
      </c>
      <c r="S212">
        <v>99.046999999999997</v>
      </c>
      <c r="T212">
        <v>103.1234</v>
      </c>
      <c r="U212">
        <v>107.59529999999999</v>
      </c>
      <c r="V212">
        <v>109.99460000000001</v>
      </c>
      <c r="W212" s="1">
        <v>115.1152</v>
      </c>
      <c r="X212">
        <v>105.3608</v>
      </c>
      <c r="Y212">
        <v>105.45740000000001</v>
      </c>
      <c r="Z212">
        <v>105.9798</v>
      </c>
      <c r="AA212">
        <v>106.8717</v>
      </c>
      <c r="AB212">
        <v>108.1276</v>
      </c>
      <c r="AC212">
        <v>109.74339999999999</v>
      </c>
      <c r="AD212">
        <v>111.70310000000001</v>
      </c>
      <c r="AE212">
        <v>126.5694</v>
      </c>
      <c r="AF212">
        <v>150.62639999999999</v>
      </c>
      <c r="AG212">
        <v>163.38339999999999</v>
      </c>
      <c r="AH212" s="1">
        <v>170.54669999999999</v>
      </c>
    </row>
    <row r="213" spans="1:34" x14ac:dyDescent="0.55000000000000004">
      <c r="A213" s="9">
        <f>A212</f>
        <v>26</v>
      </c>
      <c r="B213" t="s">
        <v>3</v>
      </c>
      <c r="C213" s="2">
        <v>-119.7693</v>
      </c>
      <c r="D213">
        <v>-33.477679999999999</v>
      </c>
      <c r="E213">
        <v>54.535600000000002</v>
      </c>
      <c r="F213">
        <v>146.8999</v>
      </c>
      <c r="G213">
        <v>242.8629</v>
      </c>
      <c r="H213" s="1">
        <v>334.93830000000003</v>
      </c>
      <c r="I213">
        <v>-86.365290000000002</v>
      </c>
      <c r="J213">
        <v>-56.957189999999997</v>
      </c>
      <c r="K213">
        <v>-26.781479999999998</v>
      </c>
      <c r="L213">
        <v>4.94855</v>
      </c>
      <c r="M213">
        <v>38.35745</v>
      </c>
      <c r="N213">
        <v>55.48321</v>
      </c>
      <c r="O213" s="1">
        <v>91.634780000000006</v>
      </c>
      <c r="P213">
        <v>-75.821650000000005</v>
      </c>
      <c r="Q213">
        <v>-55.742759999999997</v>
      </c>
      <c r="R213">
        <v>-35.76014</v>
      </c>
      <c r="S213">
        <v>-15.41605</v>
      </c>
      <c r="T213">
        <v>5.1649979999999998</v>
      </c>
      <c r="U213">
        <v>25.989650000000001</v>
      </c>
      <c r="V213">
        <v>36.550899999999999</v>
      </c>
      <c r="W213" s="1">
        <v>57.875059999999998</v>
      </c>
      <c r="X213">
        <v>-105.3374</v>
      </c>
      <c r="Y213">
        <v>-82.872060000000005</v>
      </c>
      <c r="Z213">
        <v>-61.048070000000003</v>
      </c>
      <c r="AA213">
        <v>-39.432650000000002</v>
      </c>
      <c r="AB213">
        <v>-18.19237</v>
      </c>
      <c r="AC213">
        <v>2.6953649999999998</v>
      </c>
      <c r="AD213">
        <v>23.373989999999999</v>
      </c>
      <c r="AE213">
        <v>124.7688</v>
      </c>
      <c r="AF213">
        <v>226.37739999999999</v>
      </c>
      <c r="AG213" s="11">
        <v>268.26620000000003</v>
      </c>
      <c r="AH213" s="1">
        <v>289.53699999999998</v>
      </c>
    </row>
    <row r="214" spans="1:34" x14ac:dyDescent="0.55000000000000004">
      <c r="A214" s="36">
        <f>A213/180</f>
        <v>0.14444444444444443</v>
      </c>
      <c r="B214" t="s">
        <v>4</v>
      </c>
      <c r="C214" s="20">
        <f t="shared" ref="C214" si="206">SQRT(SUMSQ(C212,C213))</f>
        <v>383.77451289800371</v>
      </c>
      <c r="D214" s="21">
        <f t="shared" ref="D214:AH214" si="207">SQRT(SUMSQ(D212,D213))</f>
        <v>430.2286884946451</v>
      </c>
      <c r="E214" s="21">
        <f t="shared" si="207"/>
        <v>509.73761255078085</v>
      </c>
      <c r="F214" s="21">
        <f t="shared" si="207"/>
        <v>622.94805792140494</v>
      </c>
      <c r="G214" s="21">
        <f t="shared" si="207"/>
        <v>771.42238234158719</v>
      </c>
      <c r="H214" s="22">
        <f t="shared" si="207"/>
        <v>955.42967972225983</v>
      </c>
      <c r="I214" s="21">
        <f t="shared" si="207"/>
        <v>140.00679034169769</v>
      </c>
      <c r="J214" s="21">
        <f t="shared" si="207"/>
        <v>130.71026507775164</v>
      </c>
      <c r="K214" s="21">
        <f t="shared" si="207"/>
        <v>128.76577565875337</v>
      </c>
      <c r="L214" s="21">
        <f t="shared" si="207"/>
        <v>135.45162462127391</v>
      </c>
      <c r="M214" s="21">
        <f t="shared" si="207"/>
        <v>151.01602564877842</v>
      </c>
      <c r="N214" s="21">
        <f t="shared" si="207"/>
        <v>161.720204285037</v>
      </c>
      <c r="O214" s="22">
        <f t="shared" si="207"/>
        <v>188.70364179487476</v>
      </c>
      <c r="P214" s="21">
        <f t="shared" si="207"/>
        <v>116.8454603548315</v>
      </c>
      <c r="Q214" s="21">
        <f t="shared" si="207"/>
        <v>107.54160709605608</v>
      </c>
      <c r="R214" s="21">
        <f t="shared" si="207"/>
        <v>101.81567927367179</v>
      </c>
      <c r="S214" s="21">
        <f t="shared" si="207"/>
        <v>100.23952716669457</v>
      </c>
      <c r="T214" s="21">
        <f t="shared" si="207"/>
        <v>103.25266501112696</v>
      </c>
      <c r="U214" s="21">
        <f t="shared" si="207"/>
        <v>110.68970362781039</v>
      </c>
      <c r="V214" s="21">
        <f t="shared" si="207"/>
        <v>115.90849977447729</v>
      </c>
      <c r="W214" s="22">
        <f t="shared" si="207"/>
        <v>128.84499152486913</v>
      </c>
      <c r="X214" s="21">
        <f t="shared" si="207"/>
        <v>148.9861269226098</v>
      </c>
      <c r="Y214" s="21">
        <f t="shared" si="207"/>
        <v>134.12323267578813</v>
      </c>
      <c r="Z214" s="21">
        <f t="shared" si="207"/>
        <v>122.30529366615698</v>
      </c>
      <c r="AA214" s="21">
        <f t="shared" si="207"/>
        <v>113.91441588715847</v>
      </c>
      <c r="AB214" s="21">
        <f t="shared" si="207"/>
        <v>109.64734473746685</v>
      </c>
      <c r="AC214" s="21">
        <f t="shared" si="207"/>
        <v>109.77649491600296</v>
      </c>
      <c r="AD214" s="21">
        <f t="shared" si="207"/>
        <v>114.12241654526117</v>
      </c>
      <c r="AE214" s="21">
        <f t="shared" si="207"/>
        <v>177.72750622737044</v>
      </c>
      <c r="AF214" s="21">
        <f t="shared" si="207"/>
        <v>271.90998438402369</v>
      </c>
      <c r="AG214" s="21">
        <f t="shared" si="207"/>
        <v>314.10331016721238</v>
      </c>
      <c r="AH214" s="22">
        <f t="shared" si="207"/>
        <v>336.03251516763964</v>
      </c>
    </row>
    <row r="215" spans="1:34" x14ac:dyDescent="0.55000000000000004">
      <c r="A215" s="9">
        <v>14.245799999999999</v>
      </c>
      <c r="B215" t="s">
        <v>5</v>
      </c>
      <c r="C215" s="23">
        <f>(1+SQRT(SUMSQ((C212-$C$2),C213)/(SUMSQ((C212+$C$2),C213))))/(1-SQRT(SUMSQ((C212-$C$2),C213)/(SUMSQ((C212+$C$2),C213))))</f>
        <v>8.0925592740078454</v>
      </c>
      <c r="D215" s="4">
        <f t="shared" ref="D215:AH215" si="208">(1+SQRT(SUMSQ((D212-$C$2),D213)/(SUMSQ((D212+$C$2),D213))))/(1-SQRT(SUMSQ((D212-$C$2),D213)/(SUMSQ((D212+$C$2),D213))))</f>
        <v>8.6314583225158952</v>
      </c>
      <c r="E215" s="4">
        <f t="shared" si="208"/>
        <v>10.25474438436218</v>
      </c>
      <c r="F215" s="4">
        <f t="shared" si="208"/>
        <v>12.825143957370347</v>
      </c>
      <c r="G215" s="4">
        <f t="shared" si="208"/>
        <v>16.261812613739849</v>
      </c>
      <c r="H215" s="14">
        <f t="shared" si="208"/>
        <v>20.410295124727934</v>
      </c>
      <c r="I215" s="4">
        <f t="shared" si="208"/>
        <v>3.7443471128562851</v>
      </c>
      <c r="J215" s="4">
        <f t="shared" si="208"/>
        <v>2.9956336515097313</v>
      </c>
      <c r="K215" s="4">
        <f t="shared" si="208"/>
        <v>2.6529342510293676</v>
      </c>
      <c r="L215" s="4">
        <f t="shared" si="208"/>
        <v>2.7114128496875103</v>
      </c>
      <c r="M215" s="4">
        <f t="shared" si="208"/>
        <v>3.1473152466613583</v>
      </c>
      <c r="N215" s="4">
        <f t="shared" si="208"/>
        <v>3.4856632780102306</v>
      </c>
      <c r="O215" s="14">
        <f t="shared" si="208"/>
        <v>4.3927234182615633</v>
      </c>
      <c r="P215" s="4">
        <f t="shared" si="208"/>
        <v>3.3338154128922244</v>
      </c>
      <c r="Q215" s="4">
        <f t="shared" si="208"/>
        <v>2.6865172748041397</v>
      </c>
      <c r="R215" s="4">
        <f t="shared" si="208"/>
        <v>2.2561342902492374</v>
      </c>
      <c r="S215" s="4">
        <f t="shared" si="208"/>
        <v>2.0446602971029084</v>
      </c>
      <c r="T215" s="4">
        <f t="shared" si="208"/>
        <v>2.0692251640010468</v>
      </c>
      <c r="U215" s="4">
        <f t="shared" si="208"/>
        <v>2.3090965251180351</v>
      </c>
      <c r="V215" s="4">
        <f t="shared" si="208"/>
        <v>2.4968742787517959</v>
      </c>
      <c r="W215" s="14">
        <f t="shared" si="208"/>
        <v>2.9834069564378618</v>
      </c>
      <c r="X215" s="4">
        <f t="shared" si="208"/>
        <v>4.4640437613842652</v>
      </c>
      <c r="Y215" s="4">
        <f t="shared" si="208"/>
        <v>3.6086343848666385</v>
      </c>
      <c r="Z215" s="4">
        <f t="shared" si="208"/>
        <v>2.9564578720020771</v>
      </c>
      <c r="AA215" s="4">
        <f t="shared" si="208"/>
        <v>2.4955645317985904</v>
      </c>
      <c r="AB215" s="4">
        <f t="shared" si="208"/>
        <v>2.2396965655694059</v>
      </c>
      <c r="AC215" s="4">
        <f t="shared" si="208"/>
        <v>2.1965384912537731</v>
      </c>
      <c r="AD215" s="4">
        <f t="shared" si="208"/>
        <v>2.3548405912780388</v>
      </c>
      <c r="AE215" s="4">
        <f t="shared" si="208"/>
        <v>5.1937659880377618</v>
      </c>
      <c r="AF215" s="4">
        <f t="shared" si="208"/>
        <v>10.049448624832511</v>
      </c>
      <c r="AG215" s="4">
        <f t="shared" si="208"/>
        <v>12.301964009639523</v>
      </c>
      <c r="AH215" s="14">
        <f t="shared" si="208"/>
        <v>13.460753581539322</v>
      </c>
    </row>
    <row r="216" spans="1:34" x14ac:dyDescent="0.55000000000000004">
      <c r="A216" s="9">
        <f t="shared" ref="A216:A219" si="209">A215</f>
        <v>14.245799999999999</v>
      </c>
      <c r="B216" t="s">
        <v>6</v>
      </c>
      <c r="C216" s="23">
        <f>(1+SQRT(SUMSQ((C212-$D$2),C213)/(SUMSQ((C212+$D$2),C213))))/(1-SQRT(SUMSQ((C212-$D$2),C213)/(SUMSQ((C212+$D$2),C213))))</f>
        <v>4.0679411809629595</v>
      </c>
      <c r="D216" s="4">
        <f t="shared" ref="D216:AH216" si="210">(1+SQRT(SUMSQ((D212-$D$2),D213)/(SUMSQ((D212+$D$2),D213))))/(1-SQRT(SUMSQ((D212-$D$2),D213)/(SUMSQ((D212+$D$2),D213))))</f>
        <v>4.3168631844703924</v>
      </c>
      <c r="E216" s="4">
        <f t="shared" si="210"/>
        <v>5.1291499279420742</v>
      </c>
      <c r="F216" s="4">
        <f t="shared" si="210"/>
        <v>6.4196759621340478</v>
      </c>
      <c r="G216" s="4">
        <f t="shared" si="210"/>
        <v>8.141253654685439</v>
      </c>
      <c r="H216" s="14">
        <f t="shared" si="210"/>
        <v>10.215573109114878</v>
      </c>
      <c r="I216" s="4">
        <f t="shared" si="210"/>
        <v>2.2398641874339829</v>
      </c>
      <c r="J216" s="4">
        <f t="shared" si="210"/>
        <v>1.7212472692423921</v>
      </c>
      <c r="K216" s="4">
        <f t="shared" si="210"/>
        <v>1.3920449378270072</v>
      </c>
      <c r="L216" s="4">
        <f t="shared" si="210"/>
        <v>1.3575808564873177</v>
      </c>
      <c r="M216" s="4">
        <f t="shared" si="210"/>
        <v>1.634005408964974</v>
      </c>
      <c r="N216" s="4">
        <f t="shared" si="210"/>
        <v>1.8350680506672281</v>
      </c>
      <c r="O216" s="14">
        <f t="shared" si="210"/>
        <v>2.3369268138177151</v>
      </c>
      <c r="P216" s="4">
        <f t="shared" si="210"/>
        <v>2.2074880741727432</v>
      </c>
      <c r="Q216" s="4">
        <f t="shared" si="210"/>
        <v>1.7845020933363789</v>
      </c>
      <c r="R216" s="4">
        <f t="shared" si="210"/>
        <v>1.4438314159928252</v>
      </c>
      <c r="S216" s="4">
        <f t="shared" si="210"/>
        <v>1.1677055257500686</v>
      </c>
      <c r="T216" s="4">
        <f t="shared" si="210"/>
        <v>1.0612312126868013</v>
      </c>
      <c r="U216" s="4">
        <f t="shared" si="210"/>
        <v>1.2973194947222966</v>
      </c>
      <c r="V216" s="4">
        <f t="shared" si="210"/>
        <v>1.4324198009315416</v>
      </c>
      <c r="W216" s="14">
        <f t="shared" si="210"/>
        <v>1.7341754405113634</v>
      </c>
      <c r="X216" s="4">
        <f t="shared" si="210"/>
        <v>2.6831748257911312</v>
      </c>
      <c r="Y216" s="4">
        <f t="shared" si="210"/>
        <v>2.1993898544642159</v>
      </c>
      <c r="Z216" s="4">
        <f t="shared" si="210"/>
        <v>1.7992429574273059</v>
      </c>
      <c r="AA216" s="4">
        <f t="shared" si="210"/>
        <v>1.4693327619543151</v>
      </c>
      <c r="AB216" s="4">
        <f t="shared" si="210"/>
        <v>1.2108551012330553</v>
      </c>
      <c r="AC216" s="4">
        <f t="shared" si="210"/>
        <v>1.101269966657765</v>
      </c>
      <c r="AD216" s="4">
        <f t="shared" si="210"/>
        <v>1.2797987946522185</v>
      </c>
      <c r="AE216" s="4">
        <f t="shared" si="210"/>
        <v>2.9463042829367034</v>
      </c>
      <c r="AF216" s="4">
        <f t="shared" si="210"/>
        <v>5.3867585720605264</v>
      </c>
      <c r="AG216" s="4">
        <f t="shared" si="210"/>
        <v>6.4967456661488772</v>
      </c>
      <c r="AH216" s="14">
        <f t="shared" si="210"/>
        <v>7.0657563962019818</v>
      </c>
    </row>
    <row r="217" spans="1:34" x14ac:dyDescent="0.55000000000000004">
      <c r="A217" s="9">
        <f t="shared" si="209"/>
        <v>14.245799999999999</v>
      </c>
      <c r="B217" t="s">
        <v>7</v>
      </c>
      <c r="C217" s="23">
        <f>(1+SQRT(SUMSQ((C212-$E$2),C213)/(SUMSQ((C212+$E$2),C213))))/(1-SQRT(SUMSQ((C212-$E$2),C213)/(SUMSQ((C212+$E$2),C213))))</f>
        <v>2.7393504652886751</v>
      </c>
      <c r="D217" s="4">
        <f t="shared" ref="D217:AH217" si="211">(1+SQRT(SUMSQ((D212-$E$2),D213)/(SUMSQ((D212+$E$2),D213))))/(1-SQRT(SUMSQ((D212-$E$2),D213)/(SUMSQ((D212+$E$2),D213))))</f>
        <v>2.8793225145365726</v>
      </c>
      <c r="E217" s="4">
        <f t="shared" si="211"/>
        <v>3.4215726221407881</v>
      </c>
      <c r="F217" s="4">
        <f t="shared" si="211"/>
        <v>4.2880814840786154</v>
      </c>
      <c r="G217" s="4">
        <f t="shared" si="211"/>
        <v>5.4393576390072607</v>
      </c>
      <c r="H217" s="14">
        <f t="shared" si="211"/>
        <v>6.8221924300704808</v>
      </c>
      <c r="I217" s="4">
        <f t="shared" si="211"/>
        <v>2.0621948036041537</v>
      </c>
      <c r="J217" s="4">
        <f t="shared" si="211"/>
        <v>1.6294305412253813</v>
      </c>
      <c r="K217" s="4">
        <f t="shared" si="211"/>
        <v>1.2984043287072971</v>
      </c>
      <c r="L217" s="4">
        <f t="shared" si="211"/>
        <v>1.1144842073881986</v>
      </c>
      <c r="M217" s="4">
        <f t="shared" si="211"/>
        <v>1.296630999588039</v>
      </c>
      <c r="N217" s="4">
        <f t="shared" si="211"/>
        <v>1.4415752944295137</v>
      </c>
      <c r="O217" s="14">
        <f t="shared" si="211"/>
        <v>1.7896174137490619</v>
      </c>
      <c r="P217" s="4">
        <f t="shared" si="211"/>
        <v>2.2705857011033528</v>
      </c>
      <c r="Q217" s="4">
        <f t="shared" si="211"/>
        <v>1.9588808615728723</v>
      </c>
      <c r="R217" s="4">
        <f t="shared" si="211"/>
        <v>1.7155493699602473</v>
      </c>
      <c r="S217" s="4">
        <f t="shared" si="211"/>
        <v>1.5424029483079735</v>
      </c>
      <c r="T217" s="4">
        <f t="shared" si="211"/>
        <v>1.4578317614007525</v>
      </c>
      <c r="U217" s="4">
        <f t="shared" si="211"/>
        <v>1.4755565712153604</v>
      </c>
      <c r="V217" s="4">
        <f t="shared" si="211"/>
        <v>1.5201369074266773</v>
      </c>
      <c r="W217" s="14">
        <f t="shared" si="211"/>
        <v>1.6632117243693587</v>
      </c>
      <c r="X217" s="4">
        <f t="shared" si="211"/>
        <v>2.4139129507016155</v>
      </c>
      <c r="Y217" s="4">
        <f t="shared" si="211"/>
        <v>2.0784565097591194</v>
      </c>
      <c r="Z217" s="4">
        <f t="shared" si="211"/>
        <v>1.8011269188656689</v>
      </c>
      <c r="AA217" s="4">
        <f t="shared" si="211"/>
        <v>1.580192901197804</v>
      </c>
      <c r="AB217" s="4">
        <f t="shared" si="211"/>
        <v>1.428443537669881</v>
      </c>
      <c r="AC217" s="4">
        <f t="shared" si="211"/>
        <v>1.3677736910708769</v>
      </c>
      <c r="AD217" s="4">
        <f t="shared" si="211"/>
        <v>1.4118482432808384</v>
      </c>
      <c r="AE217" s="4">
        <f t="shared" si="211"/>
        <v>2.4388452255173778</v>
      </c>
      <c r="AF217" s="4">
        <f t="shared" si="211"/>
        <v>4.0193834744995582</v>
      </c>
      <c r="AG217" s="4">
        <f t="shared" si="211"/>
        <v>4.7325232222184219</v>
      </c>
      <c r="AH217" s="14">
        <f t="shared" si="211"/>
        <v>5.0972984052608972</v>
      </c>
    </row>
    <row r="218" spans="1:34" x14ac:dyDescent="0.55000000000000004">
      <c r="A218" s="9">
        <f t="shared" si="209"/>
        <v>14.245799999999999</v>
      </c>
      <c r="B218" t="s">
        <v>8</v>
      </c>
      <c r="C218" s="23">
        <f>(1+SQRT(SUMSQ((C212-$F$2),C213)/(SUMSQ((C212+$F$2),C213))))/(1-SQRT(SUMSQ((C212-$F$2),C213)/(SUMSQ((C212+$F$2),C213))))</f>
        <v>2.0897613197948863</v>
      </c>
      <c r="D218" s="4">
        <f t="shared" ref="D218:AH218" si="212">(1+SQRT(SUMSQ((D212-$F$2),D213)/(SUMSQ((D212+$F$2),D213))))/(1-SQRT(SUMSQ((D212-$F$2),D213)/(SUMSQ((D212+$F$2),D213))))</f>
        <v>2.1612797434301867</v>
      </c>
      <c r="E218" s="4">
        <f t="shared" si="212"/>
        <v>2.5687268923517865</v>
      </c>
      <c r="F218" s="4">
        <f t="shared" si="212"/>
        <v>3.2254694828994701</v>
      </c>
      <c r="G218" s="4">
        <f t="shared" si="212"/>
        <v>4.092559935460466</v>
      </c>
      <c r="H218" s="14">
        <f t="shared" si="212"/>
        <v>5.1294130879941839</v>
      </c>
      <c r="I218" s="4">
        <f t="shared" si="212"/>
        <v>2.2623685733414316</v>
      </c>
      <c r="J218" s="4">
        <f t="shared" si="212"/>
        <v>1.8997021516889274</v>
      </c>
      <c r="K218" s="4">
        <f t="shared" si="212"/>
        <v>1.6342572359040139</v>
      </c>
      <c r="L218" s="4">
        <f t="shared" si="212"/>
        <v>1.4791957961479796</v>
      </c>
      <c r="M218" s="4">
        <f t="shared" si="212"/>
        <v>1.4693999373502928</v>
      </c>
      <c r="N218" s="4">
        <f t="shared" si="212"/>
        <v>1.5192415061114388</v>
      </c>
      <c r="O218" s="14">
        <f t="shared" si="212"/>
        <v>1.7053279932354126</v>
      </c>
      <c r="P218" s="4">
        <f t="shared" si="212"/>
        <v>2.6384461454222663</v>
      </c>
      <c r="Q218" s="4">
        <f t="shared" si="212"/>
        <v>2.3839960453733609</v>
      </c>
      <c r="R218" s="4">
        <f t="shared" si="212"/>
        <v>2.1837935711925009</v>
      </c>
      <c r="S218" s="4">
        <f t="shared" si="212"/>
        <v>2.0350988217494486</v>
      </c>
      <c r="T218" s="4">
        <f t="shared" si="212"/>
        <v>1.9411853246752429</v>
      </c>
      <c r="U218" s="4">
        <f t="shared" si="212"/>
        <v>1.9025809425464772</v>
      </c>
      <c r="V218" s="4">
        <f t="shared" si="212"/>
        <v>1.9036724342254014</v>
      </c>
      <c r="W218" s="14">
        <f t="shared" si="212"/>
        <v>1.9440658261344341</v>
      </c>
      <c r="X218" s="4">
        <f t="shared" si="212"/>
        <v>2.5611660658258635</v>
      </c>
      <c r="Y218" s="4">
        <f t="shared" si="212"/>
        <v>2.3179995203466444</v>
      </c>
      <c r="Z218" s="4">
        <f t="shared" si="212"/>
        <v>2.1215200466428188</v>
      </c>
      <c r="AA218" s="4">
        <f t="shared" si="212"/>
        <v>1.9712051293953632</v>
      </c>
      <c r="AB218" s="4">
        <f t="shared" si="212"/>
        <v>1.8711892722019394</v>
      </c>
      <c r="AC218" s="4">
        <f t="shared" si="212"/>
        <v>1.8229065979729946</v>
      </c>
      <c r="AD218" s="4">
        <f t="shared" si="212"/>
        <v>1.8256944975816429</v>
      </c>
      <c r="AE218" s="4">
        <f t="shared" si="212"/>
        <v>2.4136699999836373</v>
      </c>
      <c r="AF218" s="4">
        <f t="shared" si="212"/>
        <v>3.495999630862916</v>
      </c>
      <c r="AG218" s="4">
        <f t="shared" si="212"/>
        <v>3.9929809028826027</v>
      </c>
      <c r="AH218" s="14">
        <f t="shared" si="212"/>
        <v>4.2477476424148159</v>
      </c>
    </row>
    <row r="219" spans="1:34" x14ac:dyDescent="0.55000000000000004">
      <c r="A219" s="9">
        <f t="shared" si="209"/>
        <v>14.245799999999999</v>
      </c>
      <c r="B219" t="s">
        <v>9</v>
      </c>
      <c r="C219" s="24">
        <f>(1+SQRT(SUMSQ((C212-$G$2),C213)/(SUMSQ((C212+$G$2),C213))))/(1-SQRT(SUMSQ((C212-$G$2),C213)/(SUMSQ((C212+$G$2),C213))))</f>
        <v>1.50473388324854</v>
      </c>
      <c r="D219" s="25">
        <f t="shared" ref="D219:AH219" si="213">(1+SQRT(SUMSQ((D212-$G$2),D213)/(SUMSQ((D212+$G$2),D213))))/(1-SQRT(SUMSQ((D212-$G$2),D213)/(SUMSQ((D212+$G$2),D213))))</f>
        <v>1.4466102130865766</v>
      </c>
      <c r="E219" s="25">
        <f t="shared" si="213"/>
        <v>1.7192056606507398</v>
      </c>
      <c r="F219" s="25">
        <f t="shared" si="213"/>
        <v>2.1718798914298816</v>
      </c>
      <c r="G219" s="25">
        <f t="shared" si="213"/>
        <v>2.7560596028660145</v>
      </c>
      <c r="H219" s="26">
        <f t="shared" si="213"/>
        <v>3.445616183074518</v>
      </c>
      <c r="I219" s="25">
        <f t="shared" si="213"/>
        <v>2.9797993894297514</v>
      </c>
      <c r="J219" s="25">
        <f t="shared" si="213"/>
        <v>2.657805365308421</v>
      </c>
      <c r="K219" s="25">
        <f t="shared" si="213"/>
        <v>2.4048965153830553</v>
      </c>
      <c r="L219" s="25">
        <f t="shared" si="213"/>
        <v>2.217049526038688</v>
      </c>
      <c r="M219" s="25">
        <f t="shared" si="213"/>
        <v>2.0976269358048247</v>
      </c>
      <c r="N219" s="25">
        <f t="shared" si="213"/>
        <v>2.0644261548130478</v>
      </c>
      <c r="O219" s="26">
        <f t="shared" si="213"/>
        <v>2.0504617596487789</v>
      </c>
      <c r="P219" s="25">
        <f t="shared" si="213"/>
        <v>3.609251507476618</v>
      </c>
      <c r="Q219" s="25">
        <f t="shared" si="213"/>
        <v>3.3858711177003054</v>
      </c>
      <c r="R219" s="25">
        <f t="shared" si="213"/>
        <v>3.1966419076859891</v>
      </c>
      <c r="S219" s="25">
        <f t="shared" si="213"/>
        <v>3.0378383533747022</v>
      </c>
      <c r="T219" s="25">
        <f t="shared" si="213"/>
        <v>2.9101138507495481</v>
      </c>
      <c r="U219" s="25">
        <f t="shared" si="213"/>
        <v>2.8122107587440293</v>
      </c>
      <c r="V219" s="25">
        <f t="shared" si="213"/>
        <v>2.7740584945284175</v>
      </c>
      <c r="W219" s="26">
        <f t="shared" si="213"/>
        <v>2.7190121966015615</v>
      </c>
      <c r="X219" s="25">
        <f t="shared" si="213"/>
        <v>3.2410678556036707</v>
      </c>
      <c r="Y219" s="25">
        <f t="shared" si="213"/>
        <v>3.0896981023090189</v>
      </c>
      <c r="Z219" s="25">
        <f t="shared" si="213"/>
        <v>2.9638099818781387</v>
      </c>
      <c r="AA219" s="25">
        <f t="shared" si="213"/>
        <v>2.8624962435506185</v>
      </c>
      <c r="AB219" s="25">
        <f t="shared" si="213"/>
        <v>2.7862185307716714</v>
      </c>
      <c r="AC219" s="25">
        <f t="shared" si="213"/>
        <v>2.7339043396598153</v>
      </c>
      <c r="AD219" s="25">
        <f t="shared" si="213"/>
        <v>2.7045971863902261</v>
      </c>
      <c r="AE219" s="25">
        <f t="shared" si="213"/>
        <v>2.8514155267087751</v>
      </c>
      <c r="AF219" s="25">
        <f t="shared" si="213"/>
        <v>3.327307683954428</v>
      </c>
      <c r="AG219" s="25">
        <f t="shared" si="213"/>
        <v>3.5688392331057788</v>
      </c>
      <c r="AH219" s="26">
        <f t="shared" si="213"/>
        <v>3.6954220336792356</v>
      </c>
    </row>
    <row r="220" spans="1:34" x14ac:dyDescent="0.55000000000000004">
      <c r="A220" s="8">
        <v>27</v>
      </c>
      <c r="B220" s="5" t="s">
        <v>2</v>
      </c>
      <c r="C220" s="2">
        <v>343.73950000000002</v>
      </c>
      <c r="D220">
        <v>402.01839999999999</v>
      </c>
      <c r="E220">
        <v>472.07389999999998</v>
      </c>
      <c r="F220">
        <v>560.06979999999999</v>
      </c>
      <c r="G220">
        <v>672.41030000000001</v>
      </c>
      <c r="H220" s="1">
        <v>815.59130000000005</v>
      </c>
      <c r="I220">
        <v>105.90009999999999</v>
      </c>
      <c r="J220">
        <v>112.68689999999999</v>
      </c>
      <c r="K220">
        <v>120.2178</v>
      </c>
      <c r="L220">
        <v>128.71379999999999</v>
      </c>
      <c r="M220">
        <v>138.32910000000001</v>
      </c>
      <c r="N220">
        <v>143.5558</v>
      </c>
      <c r="O220" s="1">
        <v>155.18559999999999</v>
      </c>
      <c r="P220">
        <v>88.358310000000003</v>
      </c>
      <c r="Q220">
        <v>91.144310000000004</v>
      </c>
      <c r="R220">
        <v>94.209919999999997</v>
      </c>
      <c r="S220">
        <v>97.605450000000005</v>
      </c>
      <c r="T220">
        <v>101.3283</v>
      </c>
      <c r="U220">
        <v>105.40649999999999</v>
      </c>
      <c r="V220">
        <v>107.5947</v>
      </c>
      <c r="W220" s="1">
        <v>112.25700000000001</v>
      </c>
      <c r="X220">
        <v>111.9238</v>
      </c>
      <c r="Y220">
        <v>111.5397</v>
      </c>
      <c r="Z220">
        <v>111.64490000000001</v>
      </c>
      <c r="AA220">
        <v>112.1666</v>
      </c>
      <c r="AB220">
        <v>113.09399999999999</v>
      </c>
      <c r="AC220">
        <v>114.4127</v>
      </c>
      <c r="AD220">
        <v>116.1057</v>
      </c>
      <c r="AE220">
        <v>129.8193</v>
      </c>
      <c r="AF220">
        <v>152.54220000000001</v>
      </c>
      <c r="AG220">
        <v>164.5378</v>
      </c>
      <c r="AH220" s="1">
        <v>171.24430000000001</v>
      </c>
    </row>
    <row r="221" spans="1:34" x14ac:dyDescent="0.55000000000000004">
      <c r="A221" s="9">
        <f>A220</f>
        <v>27</v>
      </c>
      <c r="B221" t="s">
        <v>3</v>
      </c>
      <c r="C221" s="2">
        <v>-108.4087</v>
      </c>
      <c r="D221">
        <v>-25.62294</v>
      </c>
      <c r="E221">
        <v>59.000579999999999</v>
      </c>
      <c r="F221">
        <v>148.33590000000001</v>
      </c>
      <c r="G221">
        <v>242.36449999999999</v>
      </c>
      <c r="H221" s="1">
        <v>335.35320000000002</v>
      </c>
      <c r="I221">
        <v>-81.998679999999993</v>
      </c>
      <c r="J221">
        <v>-53.674770000000002</v>
      </c>
      <c r="K221">
        <v>-24.699390000000001</v>
      </c>
      <c r="L221">
        <v>5.6709430000000003</v>
      </c>
      <c r="M221">
        <v>37.539900000000003</v>
      </c>
      <c r="N221">
        <v>53.833010000000002</v>
      </c>
      <c r="O221" s="1">
        <v>88.131770000000003</v>
      </c>
      <c r="P221">
        <v>-74.540210000000002</v>
      </c>
      <c r="Q221">
        <v>-54.562779999999997</v>
      </c>
      <c r="R221">
        <v>-34.736330000000002</v>
      </c>
      <c r="S221">
        <v>-14.611370000000001</v>
      </c>
      <c r="T221">
        <v>5.6869199999999998</v>
      </c>
      <c r="U221">
        <v>26.161650000000002</v>
      </c>
      <c r="V221">
        <v>36.521120000000003</v>
      </c>
      <c r="W221" s="1">
        <v>57.386589999999998</v>
      </c>
      <c r="X221">
        <v>-110.0082</v>
      </c>
      <c r="Y221">
        <v>-86.223079999999996</v>
      </c>
      <c r="Z221">
        <v>-63.203980000000001</v>
      </c>
      <c r="AA221">
        <v>-40.491370000000003</v>
      </c>
      <c r="AB221">
        <v>-18.255009999999999</v>
      </c>
      <c r="AC221">
        <v>3.5330629999999998</v>
      </c>
      <c r="AD221">
        <v>25.025700000000001</v>
      </c>
      <c r="AE221">
        <v>129.30029999999999</v>
      </c>
      <c r="AF221">
        <v>231.92439999999999</v>
      </c>
      <c r="AG221" s="11">
        <v>273.6737</v>
      </c>
      <c r="AH221" s="1">
        <v>294.75069999999999</v>
      </c>
    </row>
    <row r="222" spans="1:34" x14ac:dyDescent="0.55000000000000004">
      <c r="A222" s="36">
        <f>A221/180</f>
        <v>0.15</v>
      </c>
      <c r="B222" t="s">
        <v>4</v>
      </c>
      <c r="C222" s="20">
        <f t="shared" ref="C222" si="214">SQRT(SUMSQ(C220,C221))</f>
        <v>360.42931359136151</v>
      </c>
      <c r="D222" s="21">
        <f t="shared" ref="D222:AH222" si="215">SQRT(SUMSQ(D220,D221))</f>
        <v>402.83412093913245</v>
      </c>
      <c r="E222" s="21">
        <f t="shared" si="215"/>
        <v>475.74660850241105</v>
      </c>
      <c r="F222" s="21">
        <f t="shared" si="215"/>
        <v>579.38046230508155</v>
      </c>
      <c r="G222" s="21">
        <f t="shared" si="215"/>
        <v>714.75601599870424</v>
      </c>
      <c r="H222" s="22">
        <f t="shared" si="215"/>
        <v>881.84518901331546</v>
      </c>
      <c r="I222" s="21">
        <f t="shared" si="215"/>
        <v>133.93511377436613</v>
      </c>
      <c r="J222" s="21">
        <f t="shared" si="215"/>
        <v>124.81713971311351</v>
      </c>
      <c r="K222" s="21">
        <f t="shared" si="215"/>
        <v>122.72888536612764</v>
      </c>
      <c r="L222" s="21">
        <f t="shared" si="215"/>
        <v>128.8386661874037</v>
      </c>
      <c r="M222" s="21">
        <f t="shared" si="215"/>
        <v>143.33242479920585</v>
      </c>
      <c r="N222" s="21">
        <f t="shared" si="215"/>
        <v>153.31751589202096</v>
      </c>
      <c r="O222" s="22">
        <f t="shared" si="215"/>
        <v>178.46506473451015</v>
      </c>
      <c r="P222" s="21">
        <f t="shared" si="215"/>
        <v>115.60031943251801</v>
      </c>
      <c r="Q222" s="21">
        <f t="shared" si="215"/>
        <v>106.22797280709305</v>
      </c>
      <c r="R222" s="21">
        <f t="shared" si="215"/>
        <v>100.40976868948211</v>
      </c>
      <c r="S222" s="21">
        <f t="shared" si="215"/>
        <v>98.693039283322321</v>
      </c>
      <c r="T222" s="21">
        <f t="shared" si="215"/>
        <v>101.48776005004939</v>
      </c>
      <c r="U222" s="21">
        <f t="shared" si="215"/>
        <v>108.60461395802896</v>
      </c>
      <c r="V222" s="21">
        <f t="shared" si="215"/>
        <v>113.62399251102032</v>
      </c>
      <c r="W222" s="22">
        <f t="shared" si="215"/>
        <v>126.07479827795919</v>
      </c>
      <c r="X222" s="21">
        <f t="shared" si="215"/>
        <v>156.93546786395993</v>
      </c>
      <c r="Y222" s="21">
        <f t="shared" si="215"/>
        <v>140.9805809350224</v>
      </c>
      <c r="Z222" s="21">
        <f t="shared" si="215"/>
        <v>128.29390782048227</v>
      </c>
      <c r="AA222" s="21">
        <f t="shared" si="215"/>
        <v>119.25140334619506</v>
      </c>
      <c r="AB222" s="21">
        <f t="shared" si="215"/>
        <v>114.55783790775774</v>
      </c>
      <c r="AC222" s="21">
        <f t="shared" si="215"/>
        <v>114.46723747628388</v>
      </c>
      <c r="AD222" s="21">
        <f t="shared" si="215"/>
        <v>118.77213155020836</v>
      </c>
      <c r="AE222" s="21">
        <f t="shared" si="215"/>
        <v>183.22559382515317</v>
      </c>
      <c r="AF222" s="21">
        <f t="shared" si="215"/>
        <v>277.59331781618948</v>
      </c>
      <c r="AG222" s="21">
        <f t="shared" si="215"/>
        <v>319.32738952449728</v>
      </c>
      <c r="AH222" s="22">
        <f t="shared" si="215"/>
        <v>340.8850032385995</v>
      </c>
    </row>
    <row r="223" spans="1:34" x14ac:dyDescent="0.55000000000000004">
      <c r="A223" s="9">
        <v>14.804500000000001</v>
      </c>
      <c r="B223" t="s">
        <v>5</v>
      </c>
      <c r="C223" s="23">
        <f>(1+SQRT(SUMSQ((C220-$C$2),C221)/(SUMSQ((C220+$C$2),C221))))/(1-SQRT(SUMSQ((C220-$C$2),C221)/(SUMSQ((C220+$C$2),C221))))</f>
        <v>7.5719827604396652</v>
      </c>
      <c r="D223" s="4">
        <f t="shared" ref="D223:AH223" si="216">(1+SQRT(SUMSQ((D220-$C$2),D221)/(SUMSQ((D220+$C$2),D221))))/(1-SQRT(SUMSQ((D220-$C$2),D221)/(SUMSQ((D220+$C$2),D221))))</f>
        <v>8.0735409681547754</v>
      </c>
      <c r="E223" s="4">
        <f t="shared" si="216"/>
        <v>9.5906047179696596</v>
      </c>
      <c r="F223" s="4">
        <f t="shared" si="216"/>
        <v>11.99303158313344</v>
      </c>
      <c r="G223" s="4">
        <f t="shared" si="216"/>
        <v>15.203956931505081</v>
      </c>
      <c r="H223" s="14">
        <f t="shared" si="216"/>
        <v>19.078513394737218</v>
      </c>
      <c r="I223" s="4">
        <f t="shared" si="216"/>
        <v>3.5807056873512444</v>
      </c>
      <c r="J223" s="4">
        <f t="shared" si="216"/>
        <v>2.8589972178171781</v>
      </c>
      <c r="K223" s="4">
        <f t="shared" si="216"/>
        <v>2.5258546176064169</v>
      </c>
      <c r="L223" s="4">
        <f t="shared" si="216"/>
        <v>2.5801587550435485</v>
      </c>
      <c r="M223" s="4">
        <f t="shared" si="216"/>
        <v>2.9982649898910374</v>
      </c>
      <c r="N223" s="4">
        <f t="shared" si="216"/>
        <v>3.3221469154112735</v>
      </c>
      <c r="O223" s="14">
        <f t="shared" si="216"/>
        <v>4.1881603855183505</v>
      </c>
      <c r="P223" s="4">
        <f t="shared" si="216"/>
        <v>3.2864234294332388</v>
      </c>
      <c r="Q223" s="4">
        <f t="shared" si="216"/>
        <v>2.6469436300696239</v>
      </c>
      <c r="R223" s="4">
        <f t="shared" si="216"/>
        <v>2.2207923948968964</v>
      </c>
      <c r="S223" s="4">
        <f t="shared" si="216"/>
        <v>2.010809194376733</v>
      </c>
      <c r="T223" s="4">
        <f t="shared" si="216"/>
        <v>2.0349927385750908</v>
      </c>
      <c r="U223" s="4">
        <f t="shared" si="216"/>
        <v>2.2722584976706441</v>
      </c>
      <c r="V223" s="4">
        <f t="shared" si="216"/>
        <v>2.4576345648495574</v>
      </c>
      <c r="W223" s="14">
        <f t="shared" si="216"/>
        <v>2.9367645300752354</v>
      </c>
      <c r="X223" s="4">
        <f t="shared" si="216"/>
        <v>4.6318182932722234</v>
      </c>
      <c r="Y223" s="4">
        <f t="shared" si="216"/>
        <v>3.7451030631786248</v>
      </c>
      <c r="Z223" s="4">
        <f t="shared" si="216"/>
        <v>3.0707041524701699</v>
      </c>
      <c r="AA223" s="4">
        <f t="shared" si="216"/>
        <v>2.5962719445915314</v>
      </c>
      <c r="AB223" s="4">
        <f t="shared" si="216"/>
        <v>2.3345799918620771</v>
      </c>
      <c r="AC223" s="4">
        <f t="shared" si="216"/>
        <v>2.2909503699590963</v>
      </c>
      <c r="AD223" s="4">
        <f t="shared" si="216"/>
        <v>2.4529687906720308</v>
      </c>
      <c r="AE223" s="4">
        <f t="shared" si="216"/>
        <v>5.3710198625586987</v>
      </c>
      <c r="AF223" s="4">
        <f t="shared" si="216"/>
        <v>10.334189996341649</v>
      </c>
      <c r="AG223" s="4">
        <f t="shared" si="216"/>
        <v>12.619356210743629</v>
      </c>
      <c r="AH223" s="14">
        <f t="shared" si="216"/>
        <v>13.79102619407209</v>
      </c>
    </row>
    <row r="224" spans="1:34" x14ac:dyDescent="0.55000000000000004">
      <c r="A224" s="9">
        <f t="shared" ref="A224:A227" si="217">A223</f>
        <v>14.804500000000001</v>
      </c>
      <c r="B224" t="s">
        <v>6</v>
      </c>
      <c r="C224" s="23">
        <f>(1+SQRT(SUMSQ((C220-$D$2),C221)/(SUMSQ((C220+$D$2),C221))))/(1-SQRT(SUMSQ((C220-$D$2),C221)/(SUMSQ((C220+$D$2),C221))))</f>
        <v>3.8075786645346241</v>
      </c>
      <c r="D224" s="4">
        <f t="shared" ref="D224:AH224" si="218">(1+SQRT(SUMSQ((D220-$D$2),D221)/(SUMSQ((D220+$D$2),D221))))/(1-SQRT(SUMSQ((D220-$D$2),D221)/(SUMSQ((D220+$D$2),D221))))</f>
        <v>4.0375871301026143</v>
      </c>
      <c r="E224" s="4">
        <f t="shared" si="218"/>
        <v>4.7978849737262328</v>
      </c>
      <c r="F224" s="4">
        <f t="shared" si="218"/>
        <v>6.0056075002438174</v>
      </c>
      <c r="G224" s="4">
        <f t="shared" si="218"/>
        <v>7.6150853914125536</v>
      </c>
      <c r="H224" s="14">
        <f t="shared" si="218"/>
        <v>9.552740005134245</v>
      </c>
      <c r="I224" s="4">
        <f t="shared" si="218"/>
        <v>2.1793529659741027</v>
      </c>
      <c r="J224" s="4">
        <f t="shared" si="218"/>
        <v>1.6717819009104178</v>
      </c>
      <c r="K224" s="4">
        <f t="shared" si="218"/>
        <v>1.3365563873321815</v>
      </c>
      <c r="L224" s="4">
        <f t="shared" si="218"/>
        <v>1.2933949863274026</v>
      </c>
      <c r="M224" s="4">
        <f t="shared" si="218"/>
        <v>1.5719135887014484</v>
      </c>
      <c r="N224" s="4">
        <f t="shared" si="218"/>
        <v>1.7686066101414764</v>
      </c>
      <c r="O224" s="14">
        <f t="shared" si="218"/>
        <v>2.2528804133413596</v>
      </c>
      <c r="P224" s="4">
        <f t="shared" si="218"/>
        <v>2.1869014025492102</v>
      </c>
      <c r="Q224" s="4">
        <f t="shared" si="218"/>
        <v>1.7703937100339575</v>
      </c>
      <c r="R224" s="4">
        <f t="shared" si="218"/>
        <v>1.4345555648281352</v>
      </c>
      <c r="S224" s="4">
        <f t="shared" si="218"/>
        <v>1.1615184167759842</v>
      </c>
      <c r="T224" s="4">
        <f t="shared" si="218"/>
        <v>1.0597231436424361</v>
      </c>
      <c r="U224" s="4">
        <f t="shared" si="218"/>
        <v>1.2962489743272678</v>
      </c>
      <c r="V224" s="4">
        <f t="shared" si="218"/>
        <v>1.4300481406583558</v>
      </c>
      <c r="W224" s="14">
        <f t="shared" si="218"/>
        <v>1.7280657606815091</v>
      </c>
      <c r="X224" s="4">
        <f t="shared" si="218"/>
        <v>2.7272929261843677</v>
      </c>
      <c r="Y224" s="4">
        <f t="shared" si="218"/>
        <v>2.2300438591562064</v>
      </c>
      <c r="Z224" s="4">
        <f t="shared" si="218"/>
        <v>1.8207209230266495</v>
      </c>
      <c r="AA224" s="4">
        <f t="shared" si="218"/>
        <v>1.4867682787381342</v>
      </c>
      <c r="AB224" s="4">
        <f t="shared" si="218"/>
        <v>1.2347380679512803</v>
      </c>
      <c r="AC224" s="4">
        <f t="shared" si="218"/>
        <v>1.1486898304439503</v>
      </c>
      <c r="AD224" s="4">
        <f t="shared" si="218"/>
        <v>1.3169544364842045</v>
      </c>
      <c r="AE224" s="4">
        <f t="shared" si="218"/>
        <v>3.0258416798175332</v>
      </c>
      <c r="AF224" s="4">
        <f t="shared" si="218"/>
        <v>5.5261887675126742</v>
      </c>
      <c r="AG224" s="4">
        <f t="shared" si="218"/>
        <v>6.6548558729912344</v>
      </c>
      <c r="AH224" s="14">
        <f t="shared" si="218"/>
        <v>7.2314545737285885</v>
      </c>
    </row>
    <row r="225" spans="1:34" x14ac:dyDescent="0.55000000000000004">
      <c r="A225" s="9">
        <f t="shared" si="217"/>
        <v>14.804500000000001</v>
      </c>
      <c r="B225" t="s">
        <v>7</v>
      </c>
      <c r="C225" s="23">
        <f>(1+SQRT(SUMSQ((C220-$E$2),C221)/(SUMSQ((C220+$E$2),C221))))/(1-SQRT(SUMSQ((C220-$E$2),C221)/(SUMSQ((C220+$E$2),C221))))</f>
        <v>2.5662301644248711</v>
      </c>
      <c r="D225" s="4">
        <f t="shared" ref="D225:AH225" si="219">(1+SQRT(SUMSQ((D220-$E$2),D221)/(SUMSQ((D220+$E$2),D221))))/(1-SQRT(SUMSQ((D220-$E$2),D221)/(SUMSQ((D220+$E$2),D221))))</f>
        <v>2.6927612163866703</v>
      </c>
      <c r="E225" s="4">
        <f t="shared" si="219"/>
        <v>3.2017355239414993</v>
      </c>
      <c r="F225" s="4">
        <f t="shared" si="219"/>
        <v>4.0144356615325716</v>
      </c>
      <c r="G225" s="4">
        <f t="shared" si="219"/>
        <v>5.0918074752864015</v>
      </c>
      <c r="H225" s="14">
        <f t="shared" si="219"/>
        <v>6.3838104448464588</v>
      </c>
      <c r="I225" s="4">
        <f t="shared" si="219"/>
        <v>2.060355076541295</v>
      </c>
      <c r="J225" s="4">
        <f t="shared" si="219"/>
        <v>1.644852156498839</v>
      </c>
      <c r="K225" s="4">
        <f t="shared" si="219"/>
        <v>1.3326124636541137</v>
      </c>
      <c r="L225" s="4">
        <f t="shared" si="219"/>
        <v>1.1716009856236738</v>
      </c>
      <c r="M225" s="4">
        <f t="shared" si="219"/>
        <v>1.3126840596420213</v>
      </c>
      <c r="N225" s="4">
        <f t="shared" si="219"/>
        <v>1.4439793242922609</v>
      </c>
      <c r="O225" s="14">
        <f t="shared" si="219"/>
        <v>1.7697905257939337</v>
      </c>
      <c r="P225" s="4">
        <f t="shared" si="219"/>
        <v>2.2642646591660864</v>
      </c>
      <c r="Q225" s="4">
        <f t="shared" si="219"/>
        <v>1.9612481594523621</v>
      </c>
      <c r="R225" s="4">
        <f t="shared" si="219"/>
        <v>1.7263996945807873</v>
      </c>
      <c r="S225" s="4">
        <f t="shared" si="219"/>
        <v>1.5617958713910383</v>
      </c>
      <c r="T225" s="4">
        <f t="shared" si="219"/>
        <v>1.4842418474217214</v>
      </c>
      <c r="U225" s="4">
        <f t="shared" si="219"/>
        <v>1.5042991656103197</v>
      </c>
      <c r="V225" s="4">
        <f t="shared" si="219"/>
        <v>1.5481147633704666</v>
      </c>
      <c r="W225" s="14">
        <f t="shared" si="219"/>
        <v>1.6876282859278913</v>
      </c>
      <c r="X225" s="4">
        <f t="shared" si="219"/>
        <v>2.3885233932532075</v>
      </c>
      <c r="Y225" s="4">
        <f t="shared" si="219"/>
        <v>2.0433755234433235</v>
      </c>
      <c r="Z225" s="4">
        <f t="shared" si="219"/>
        <v>1.7573423381903857</v>
      </c>
      <c r="AA225" s="4">
        <f t="shared" si="219"/>
        <v>1.5281240593885106</v>
      </c>
      <c r="AB225" s="4">
        <f t="shared" si="219"/>
        <v>1.3700159581203109</v>
      </c>
      <c r="AC225" s="4">
        <f t="shared" si="219"/>
        <v>1.3127792451528304</v>
      </c>
      <c r="AD225" s="4">
        <f t="shared" si="219"/>
        <v>1.3742611782000711</v>
      </c>
      <c r="AE225" s="4">
        <f t="shared" si="219"/>
        <v>2.4755134663164649</v>
      </c>
      <c r="AF225" s="4">
        <f t="shared" si="219"/>
        <v>4.1076098755345045</v>
      </c>
      <c r="AG225" s="4">
        <f t="shared" si="219"/>
        <v>4.8364542476214405</v>
      </c>
      <c r="AH225" s="14">
        <f t="shared" si="219"/>
        <v>5.2077731074264273</v>
      </c>
    </row>
    <row r="226" spans="1:34" x14ac:dyDescent="0.55000000000000004">
      <c r="A226" s="9">
        <f t="shared" si="217"/>
        <v>14.804500000000001</v>
      </c>
      <c r="B226" t="s">
        <v>8</v>
      </c>
      <c r="C226" s="23">
        <f>(1+SQRT(SUMSQ((C220-$F$2),C221)/(SUMSQ((C220+$F$2),C221))))/(1-SQRT(SUMSQ((C220-$F$2),C221)/(SUMSQ((C220+$F$2),C221))))</f>
        <v>1.961728923121328</v>
      </c>
      <c r="D226" s="4">
        <f t="shared" ref="D226:AH226" si="220">(1+SQRT(SUMSQ((D220-$F$2),D221)/(SUMSQ((D220+$F$2),D221))))/(1-SQRT(SUMSQ((D220-$F$2),D221)/(SUMSQ((D220+$F$2),D221))))</f>
        <v>2.020923989645234</v>
      </c>
      <c r="E226" s="4">
        <f t="shared" si="220"/>
        <v>2.4051227371563306</v>
      </c>
      <c r="F226" s="4">
        <f t="shared" si="220"/>
        <v>3.023096357184091</v>
      </c>
      <c r="G226" s="4">
        <f t="shared" si="220"/>
        <v>3.8355619325511876</v>
      </c>
      <c r="H226" s="14">
        <f t="shared" si="220"/>
        <v>4.8044879243740022</v>
      </c>
      <c r="I226" s="4">
        <f t="shared" si="220"/>
        <v>2.3009235358808047</v>
      </c>
      <c r="J226" s="4">
        <f t="shared" si="220"/>
        <v>1.9544391995648707</v>
      </c>
      <c r="K226" s="4">
        <f t="shared" si="220"/>
        <v>1.7028629293954589</v>
      </c>
      <c r="L226" s="4">
        <f t="shared" si="220"/>
        <v>1.5559653947022538</v>
      </c>
      <c r="M226" s="4">
        <f t="shared" si="220"/>
        <v>1.5383739714292453</v>
      </c>
      <c r="N226" s="4">
        <f t="shared" si="220"/>
        <v>1.5783141861571064</v>
      </c>
      <c r="O226" s="14">
        <f t="shared" si="220"/>
        <v>1.7403735458343152</v>
      </c>
      <c r="P226" s="4">
        <f t="shared" si="220"/>
        <v>2.6410857253740549</v>
      </c>
      <c r="Q226" s="4">
        <f t="shared" si="220"/>
        <v>2.3959993106378787</v>
      </c>
      <c r="R226" s="4">
        <f t="shared" si="220"/>
        <v>2.204360494649316</v>
      </c>
      <c r="S226" s="4">
        <f t="shared" si="220"/>
        <v>2.0633903768870407</v>
      </c>
      <c r="T226" s="4">
        <f t="shared" si="220"/>
        <v>1.9759283905375009</v>
      </c>
      <c r="U226" s="4">
        <f t="shared" si="220"/>
        <v>1.9419754239400808</v>
      </c>
      <c r="V226" s="4">
        <f t="shared" si="220"/>
        <v>1.9445167808311956</v>
      </c>
      <c r="W226" s="14">
        <f t="shared" si="220"/>
        <v>1.9860919199915632</v>
      </c>
      <c r="X226" s="4">
        <f t="shared" si="220"/>
        <v>2.4847153836235791</v>
      </c>
      <c r="Y226" s="4">
        <f t="shared" si="220"/>
        <v>2.2370226851809232</v>
      </c>
      <c r="Z226" s="4">
        <f t="shared" si="220"/>
        <v>2.0377962310830511</v>
      </c>
      <c r="AA226" s="4">
        <f t="shared" si="220"/>
        <v>1.8870539551826082</v>
      </c>
      <c r="AB226" s="4">
        <f t="shared" si="220"/>
        <v>1.7899771911719753</v>
      </c>
      <c r="AC226" s="4">
        <f t="shared" si="220"/>
        <v>1.7488683726481493</v>
      </c>
      <c r="AD226" s="4">
        <f t="shared" si="220"/>
        <v>1.7627822799692487</v>
      </c>
      <c r="AE226" s="4">
        <f t="shared" si="220"/>
        <v>2.4204741589347059</v>
      </c>
      <c r="AF226" s="4">
        <f t="shared" si="220"/>
        <v>3.5556658237651089</v>
      </c>
      <c r="AG226" s="4">
        <f t="shared" si="220"/>
        <v>4.0684093544842366</v>
      </c>
      <c r="AH226" s="14">
        <f t="shared" si="220"/>
        <v>4.3298567086819748</v>
      </c>
    </row>
    <row r="227" spans="1:34" x14ac:dyDescent="0.55000000000000004">
      <c r="A227" s="9">
        <f t="shared" si="217"/>
        <v>14.804500000000001</v>
      </c>
      <c r="B227" t="s">
        <v>9</v>
      </c>
      <c r="C227" s="24">
        <f>(1+SQRT(SUMSQ((C220-$G$2),C221)/(SUMSQ((C220+$G$2),C221))))/(1-SQRT(SUMSQ((C220-$G$2),C221)/(SUMSQ((C220+$G$2),C221))))</f>
        <v>1.43627182622088</v>
      </c>
      <c r="D227" s="25">
        <f t="shared" ref="D227:AH227" si="221">(1+SQRT(SUMSQ((D220-$G$2),D221)/(SUMSQ((D220+$G$2),D221))))/(1-SQRT(SUMSQ((D220-$G$2),D221)/(SUMSQ((D220+$G$2),D221))))</f>
        <v>1.3522086497964378</v>
      </c>
      <c r="E227" s="25">
        <f t="shared" si="221"/>
        <v>1.6141211892690253</v>
      </c>
      <c r="F227" s="25">
        <f t="shared" si="221"/>
        <v>2.0443512459154443</v>
      </c>
      <c r="G227" s="25">
        <f t="shared" si="221"/>
        <v>2.5930753394323363</v>
      </c>
      <c r="H227" s="26">
        <f t="shared" si="221"/>
        <v>3.2371921331869018</v>
      </c>
      <c r="I227" s="25">
        <f t="shared" si="221"/>
        <v>3.0719745067282247</v>
      </c>
      <c r="J227" s="25">
        <f t="shared" si="221"/>
        <v>2.7608848972061009</v>
      </c>
      <c r="K227" s="25">
        <f t="shared" si="221"/>
        <v>2.515591268325962</v>
      </c>
      <c r="L227" s="25">
        <f t="shared" si="221"/>
        <v>2.3317730567807313</v>
      </c>
      <c r="M227" s="25">
        <f t="shared" si="221"/>
        <v>2.2116445783775367</v>
      </c>
      <c r="N227" s="25">
        <f t="shared" si="221"/>
        <v>2.1760392703729576</v>
      </c>
      <c r="O227" s="26">
        <f t="shared" si="221"/>
        <v>2.1527745386549584</v>
      </c>
      <c r="P227" s="25">
        <f t="shared" si="221"/>
        <v>3.6234221688540837</v>
      </c>
      <c r="Q227" s="25">
        <f t="shared" si="221"/>
        <v>3.4110079854310142</v>
      </c>
      <c r="R227" s="25">
        <f t="shared" si="221"/>
        <v>3.2316654752487093</v>
      </c>
      <c r="S227" s="25">
        <f t="shared" si="221"/>
        <v>3.0817504443792858</v>
      </c>
      <c r="T227" s="25">
        <f t="shared" si="221"/>
        <v>2.9618742186585245</v>
      </c>
      <c r="U227" s="25">
        <f t="shared" si="221"/>
        <v>2.870786951940139</v>
      </c>
      <c r="V227" s="25">
        <f t="shared" si="221"/>
        <v>2.835546182158005</v>
      </c>
      <c r="W227" s="26">
        <f t="shared" si="221"/>
        <v>2.785402760080335</v>
      </c>
      <c r="X227" s="25">
        <f t="shared" si="221"/>
        <v>3.0902990642057238</v>
      </c>
      <c r="Y227" s="25">
        <f t="shared" si="221"/>
        <v>2.9439163290030277</v>
      </c>
      <c r="Z227" s="25">
        <f t="shared" si="221"/>
        <v>2.8244599385979954</v>
      </c>
      <c r="AA227" s="25">
        <f t="shared" si="221"/>
        <v>2.7310451358934</v>
      </c>
      <c r="AB227" s="25">
        <f t="shared" si="221"/>
        <v>2.6641016415727861</v>
      </c>
      <c r="AC227" s="25">
        <f t="shared" si="221"/>
        <v>2.6225120898656669</v>
      </c>
      <c r="AD227" s="25">
        <f t="shared" si="221"/>
        <v>2.6049702612252421</v>
      </c>
      <c r="AE227" s="25">
        <f t="shared" si="221"/>
        <v>2.8180592365384838</v>
      </c>
      <c r="AF227" s="25">
        <f t="shared" si="221"/>
        <v>3.3522223290887574</v>
      </c>
      <c r="AG227" s="25">
        <f t="shared" si="221"/>
        <v>3.6122389609383561</v>
      </c>
      <c r="AH227" s="26">
        <f t="shared" si="221"/>
        <v>3.7469236158072103</v>
      </c>
    </row>
    <row r="228" spans="1:34" x14ac:dyDescent="0.55000000000000004">
      <c r="A228" s="8">
        <v>28</v>
      </c>
      <c r="B228" s="5" t="s">
        <v>2</v>
      </c>
      <c r="C228" s="2">
        <v>324.72430000000003</v>
      </c>
      <c r="D228">
        <v>377.68209999999999</v>
      </c>
      <c r="E228">
        <v>440.87520000000001</v>
      </c>
      <c r="F228">
        <v>519.66800000000001</v>
      </c>
      <c r="G228">
        <v>619.46579999999994</v>
      </c>
      <c r="H228" s="1">
        <v>745.80629999999996</v>
      </c>
      <c r="I228">
        <v>102.06659999999999</v>
      </c>
      <c r="J228">
        <v>108.2694</v>
      </c>
      <c r="K228">
        <v>115.12569999999999</v>
      </c>
      <c r="L228">
        <v>122.8291</v>
      </c>
      <c r="M228">
        <v>131.50729999999999</v>
      </c>
      <c r="N228">
        <v>136.20859999999999</v>
      </c>
      <c r="O228" s="1">
        <v>146.62180000000001</v>
      </c>
      <c r="P228">
        <v>88.247600000000006</v>
      </c>
      <c r="Q228">
        <v>90.782579999999996</v>
      </c>
      <c r="R228">
        <v>93.583370000000002</v>
      </c>
      <c r="S228">
        <v>96.693290000000005</v>
      </c>
      <c r="T228">
        <v>100.1083</v>
      </c>
      <c r="U228">
        <v>103.8472</v>
      </c>
      <c r="V228">
        <v>105.852</v>
      </c>
      <c r="W228" s="1">
        <v>110.1246</v>
      </c>
      <c r="X228">
        <v>120.1811</v>
      </c>
      <c r="Y228">
        <v>119.2251</v>
      </c>
      <c r="Z228">
        <v>118.8443</v>
      </c>
      <c r="AA228">
        <v>118.9479</v>
      </c>
      <c r="AB228">
        <v>119.51860000000001</v>
      </c>
      <c r="AC228">
        <v>120.52800000000001</v>
      </c>
      <c r="AD228">
        <v>121.9556</v>
      </c>
      <c r="AE228">
        <v>134.71680000000001</v>
      </c>
      <c r="AF228">
        <v>156.61420000000001</v>
      </c>
      <c r="AG228">
        <v>168.15819999999999</v>
      </c>
      <c r="AH228" s="1">
        <v>174.5908</v>
      </c>
    </row>
    <row r="229" spans="1:34" x14ac:dyDescent="0.55000000000000004">
      <c r="A229" s="9">
        <f>A228</f>
        <v>28</v>
      </c>
      <c r="B229" t="s">
        <v>3</v>
      </c>
      <c r="C229" s="2">
        <v>-98.472139999999996</v>
      </c>
      <c r="D229">
        <v>-19.068960000000001</v>
      </c>
      <c r="E229">
        <v>62.19061</v>
      </c>
      <c r="F229">
        <v>148.3116</v>
      </c>
      <c r="G229">
        <v>239.7655</v>
      </c>
      <c r="H229" s="1">
        <v>332.10840000000002</v>
      </c>
      <c r="I229">
        <v>-78.137180000000001</v>
      </c>
      <c r="J229">
        <v>-50.787469999999999</v>
      </c>
      <c r="K229">
        <v>-22.888349999999999</v>
      </c>
      <c r="L229">
        <v>6.2637479999999996</v>
      </c>
      <c r="M229">
        <v>36.754919999999998</v>
      </c>
      <c r="N229">
        <v>52.305019999999999</v>
      </c>
      <c r="O229" s="1">
        <v>84.950879999999998</v>
      </c>
      <c r="P229">
        <v>-73.678880000000007</v>
      </c>
      <c r="Q229">
        <v>-53.709650000000003</v>
      </c>
      <c r="R229">
        <v>-33.945480000000003</v>
      </c>
      <c r="S229">
        <v>-13.94096</v>
      </c>
      <c r="T229">
        <v>6.1775279999999997</v>
      </c>
      <c r="U229">
        <v>26.41048</v>
      </c>
      <c r="V229">
        <v>36.623779999999996</v>
      </c>
      <c r="W229" s="1">
        <v>57.148969999999998</v>
      </c>
      <c r="X229">
        <v>-116.03360000000001</v>
      </c>
      <c r="Y229">
        <v>-90.607730000000004</v>
      </c>
      <c r="Z229">
        <v>-66.092600000000004</v>
      </c>
      <c r="AA229">
        <v>-41.997390000000003</v>
      </c>
      <c r="AB229">
        <v>-18.49427</v>
      </c>
      <c r="AC229">
        <v>4.4522899999999996</v>
      </c>
      <c r="AD229">
        <v>27.007829999999998</v>
      </c>
      <c r="AE229">
        <v>135.3192</v>
      </c>
      <c r="AF229">
        <v>240.09889999999999</v>
      </c>
      <c r="AG229" s="11">
        <v>282.19659999999999</v>
      </c>
      <c r="AH229" s="1">
        <v>303.3365</v>
      </c>
    </row>
    <row r="230" spans="1:34" x14ac:dyDescent="0.55000000000000004">
      <c r="A230" s="36">
        <f>A229/180</f>
        <v>0.15555555555555556</v>
      </c>
      <c r="B230" t="s">
        <v>4</v>
      </c>
      <c r="C230" s="20">
        <f t="shared" ref="C230" si="222">SQRT(SUMSQ(C228,C229))</f>
        <v>339.32673541392171</v>
      </c>
      <c r="D230" s="21">
        <f t="shared" ref="D230:AH230" si="223">SQRT(SUMSQ(D228,D229))</f>
        <v>378.16318421534845</v>
      </c>
      <c r="E230" s="21">
        <f t="shared" si="223"/>
        <v>445.23995097835967</v>
      </c>
      <c r="F230" s="21">
        <f t="shared" si="223"/>
        <v>540.41758013462152</v>
      </c>
      <c r="G230" s="21">
        <f t="shared" si="223"/>
        <v>664.2479750514035</v>
      </c>
      <c r="H230" s="22">
        <f t="shared" si="223"/>
        <v>816.40861489223028</v>
      </c>
      <c r="I230" s="21">
        <f t="shared" si="223"/>
        <v>128.54185985083768</v>
      </c>
      <c r="J230" s="21">
        <f t="shared" si="223"/>
        <v>119.58942296608384</v>
      </c>
      <c r="K230" s="21">
        <f t="shared" si="223"/>
        <v>117.37888807708352</v>
      </c>
      <c r="L230" s="21">
        <f t="shared" si="223"/>
        <v>122.98870820452382</v>
      </c>
      <c r="M230" s="21">
        <f t="shared" si="223"/>
        <v>136.54703987086793</v>
      </c>
      <c r="N230" s="21">
        <f t="shared" si="223"/>
        <v>145.90612677732349</v>
      </c>
      <c r="O230" s="22">
        <f t="shared" si="223"/>
        <v>169.45384105417736</v>
      </c>
      <c r="P230" s="21">
        <f t="shared" si="223"/>
        <v>114.9618034993119</v>
      </c>
      <c r="Q230" s="21">
        <f t="shared" si="223"/>
        <v>105.48081974737823</v>
      </c>
      <c r="R230" s="21">
        <f t="shared" si="223"/>
        <v>99.549699914099691</v>
      </c>
      <c r="S230" s="21">
        <f t="shared" si="223"/>
        <v>97.693104653018892</v>
      </c>
      <c r="T230" s="21">
        <f t="shared" si="223"/>
        <v>100.29872173203796</v>
      </c>
      <c r="U230" s="21">
        <f t="shared" si="223"/>
        <v>107.15294863731189</v>
      </c>
      <c r="V230" s="21">
        <f t="shared" si="223"/>
        <v>112.00869236576419</v>
      </c>
      <c r="W230" s="22">
        <f t="shared" si="223"/>
        <v>124.07027160936217</v>
      </c>
      <c r="X230" s="21">
        <f t="shared" si="223"/>
        <v>167.05476086053341</v>
      </c>
      <c r="Y230" s="21">
        <f t="shared" si="223"/>
        <v>149.74773856644012</v>
      </c>
      <c r="Z230" s="21">
        <f t="shared" si="223"/>
        <v>135.9860265514439</v>
      </c>
      <c r="AA230" s="21">
        <f t="shared" si="223"/>
        <v>126.1442970618256</v>
      </c>
      <c r="AB230" s="21">
        <f t="shared" si="223"/>
        <v>120.94103426378038</v>
      </c>
      <c r="AC230" s="21">
        <f t="shared" si="223"/>
        <v>120.6102054978935</v>
      </c>
      <c r="AD230" s="21">
        <f t="shared" si="223"/>
        <v>124.91033284988437</v>
      </c>
      <c r="AE230" s="21">
        <f t="shared" si="223"/>
        <v>190.94476188384954</v>
      </c>
      <c r="AF230" s="21">
        <f t="shared" si="223"/>
        <v>286.66267532214584</v>
      </c>
      <c r="AG230" s="21">
        <f t="shared" si="223"/>
        <v>328.49977363584287</v>
      </c>
      <c r="AH230" s="22">
        <f t="shared" si="223"/>
        <v>349.99282803636135</v>
      </c>
    </row>
    <row r="231" spans="1:34" x14ac:dyDescent="0.55000000000000004">
      <c r="A231" s="9">
        <v>15.363099999999999</v>
      </c>
      <c r="B231" t="s">
        <v>5</v>
      </c>
      <c r="C231" s="23">
        <f>(1+SQRT(SUMSQ((C228-$C$2),C229)/(SUMSQ((C228+$C$2),C229))))/(1-SQRT(SUMSQ((C228-$C$2),C229)/(SUMSQ((C228+$C$2),C229))))</f>
        <v>7.1049462272660913</v>
      </c>
      <c r="D231" s="4">
        <f t="shared" ref="D231:AH231" si="224">(1+SQRT(SUMSQ((D228-$C$2),D229)/(SUMSQ((D228+$C$2),D229))))/(1-SQRT(SUMSQ((D228-$C$2),D229)/(SUMSQ((D228+$C$2),D229))))</f>
        <v>7.5732402174974514</v>
      </c>
      <c r="E231" s="4">
        <f t="shared" si="224"/>
        <v>8.9951986374091586</v>
      </c>
      <c r="F231" s="4">
        <f t="shared" si="224"/>
        <v>11.247217607933885</v>
      </c>
      <c r="G231" s="4">
        <f t="shared" si="224"/>
        <v>14.255918909182888</v>
      </c>
      <c r="H231" s="14">
        <f t="shared" si="224"/>
        <v>17.88501984366291</v>
      </c>
      <c r="I231" s="4">
        <f t="shared" si="224"/>
        <v>3.4365811540738749</v>
      </c>
      <c r="J231" s="4">
        <f t="shared" si="224"/>
        <v>2.7385088075900437</v>
      </c>
      <c r="K231" s="4">
        <f t="shared" si="224"/>
        <v>2.4134943927721864</v>
      </c>
      <c r="L231" s="4">
        <f t="shared" si="224"/>
        <v>2.4642346211994481</v>
      </c>
      <c r="M231" s="4">
        <f t="shared" si="224"/>
        <v>2.8670099296354734</v>
      </c>
      <c r="N231" s="4">
        <f t="shared" si="224"/>
        <v>3.1783355252046559</v>
      </c>
      <c r="O231" s="14">
        <f t="shared" si="224"/>
        <v>4.0083609223682402</v>
      </c>
      <c r="P231" s="4">
        <f t="shared" si="224"/>
        <v>3.2545869412923789</v>
      </c>
      <c r="Q231" s="4">
        <f t="shared" si="224"/>
        <v>2.6203077321244219</v>
      </c>
      <c r="R231" s="4">
        <f t="shared" si="224"/>
        <v>2.1970567457562553</v>
      </c>
      <c r="S231" s="4">
        <f t="shared" si="224"/>
        <v>1.9881954537731097</v>
      </c>
      <c r="T231" s="4">
        <f t="shared" si="224"/>
        <v>2.012307175742317</v>
      </c>
      <c r="U231" s="4">
        <f t="shared" si="224"/>
        <v>2.2478944588087493</v>
      </c>
      <c r="V231" s="4">
        <f t="shared" si="224"/>
        <v>2.4315703148815522</v>
      </c>
      <c r="W231" s="14">
        <f t="shared" si="224"/>
        <v>2.9054948904740012</v>
      </c>
      <c r="X231" s="4">
        <f t="shared" si="224"/>
        <v>4.8542399607916558</v>
      </c>
      <c r="Y231" s="4">
        <f t="shared" si="224"/>
        <v>3.9263756092987681</v>
      </c>
      <c r="Z231" s="4">
        <f t="shared" si="224"/>
        <v>3.2223947581350685</v>
      </c>
      <c r="AA231" s="4">
        <f t="shared" si="224"/>
        <v>2.7295071837476028</v>
      </c>
      <c r="AB231" s="4">
        <f t="shared" si="224"/>
        <v>2.4593396637896596</v>
      </c>
      <c r="AC231" s="4">
        <f t="shared" si="224"/>
        <v>2.4145317243302209</v>
      </c>
      <c r="AD231" s="4">
        <f t="shared" si="224"/>
        <v>2.581319569177198</v>
      </c>
      <c r="AE231" s="4">
        <f t="shared" si="224"/>
        <v>5.6055770669131446</v>
      </c>
      <c r="AF231" s="4">
        <f t="shared" si="224"/>
        <v>10.719974434202003</v>
      </c>
      <c r="AG231" s="4">
        <f t="shared" si="224"/>
        <v>13.05533482909132</v>
      </c>
      <c r="AH231" s="14">
        <f t="shared" si="224"/>
        <v>14.248438433231366</v>
      </c>
    </row>
    <row r="232" spans="1:34" x14ac:dyDescent="0.55000000000000004">
      <c r="A232" s="9">
        <f t="shared" ref="A232:A235" si="225">A231</f>
        <v>15.363099999999999</v>
      </c>
      <c r="B232" t="s">
        <v>6</v>
      </c>
      <c r="C232" s="23">
        <f>(1+SQRT(SUMSQ((C228-$D$2),C229)/(SUMSQ((C228+$D$2),C229))))/(1-SQRT(SUMSQ((C228-$D$2),C229)/(SUMSQ((C228+$D$2),C229))))</f>
        <v>3.5740143626703125</v>
      </c>
      <c r="D232" s="4">
        <f t="shared" ref="D232:AH232" si="226">(1+SQRT(SUMSQ((D228-$D$2),D229)/(SUMSQ((D228+$D$2),D229))))/(1-SQRT(SUMSQ((D228-$D$2),D229)/(SUMSQ((D228+$D$2),D229))))</f>
        <v>3.7871725189608516</v>
      </c>
      <c r="E232" s="4">
        <f t="shared" si="226"/>
        <v>4.5011344846402697</v>
      </c>
      <c r="F232" s="4">
        <f t="shared" si="226"/>
        <v>5.6349224247946976</v>
      </c>
      <c r="G232" s="4">
        <f t="shared" si="226"/>
        <v>7.1441296007502144</v>
      </c>
      <c r="H232" s="14">
        <f t="shared" si="226"/>
        <v>8.9594141421581686</v>
      </c>
      <c r="I232" s="4">
        <f t="shared" si="226"/>
        <v>2.1288643171491497</v>
      </c>
      <c r="J232" s="4">
        <f t="shared" si="226"/>
        <v>1.6316908196979938</v>
      </c>
      <c r="K232" s="4">
        <f t="shared" si="226"/>
        <v>1.2904601416673196</v>
      </c>
      <c r="L232" s="4">
        <f t="shared" si="226"/>
        <v>1.2376260557676755</v>
      </c>
      <c r="M232" s="4">
        <f t="shared" si="226"/>
        <v>1.5205613889888729</v>
      </c>
      <c r="N232" s="4">
        <f t="shared" si="226"/>
        <v>1.713512157560646</v>
      </c>
      <c r="O232" s="14">
        <f t="shared" si="226"/>
        <v>2.1821831688329416</v>
      </c>
      <c r="P232" s="4">
        <f t="shared" si="226"/>
        <v>2.1699679723649226</v>
      </c>
      <c r="Q232" s="4">
        <f t="shared" si="226"/>
        <v>1.7584325421155793</v>
      </c>
      <c r="R232" s="4">
        <f t="shared" si="226"/>
        <v>1.4265266030090498</v>
      </c>
      <c r="S232" s="4">
        <f t="shared" si="226"/>
        <v>1.1567083176628383</v>
      </c>
      <c r="T232" s="4">
        <f t="shared" si="226"/>
        <v>1.0636873843334786</v>
      </c>
      <c r="U232" s="4">
        <f t="shared" si="226"/>
        <v>1.2984340827015386</v>
      </c>
      <c r="V232" s="4">
        <f t="shared" si="226"/>
        <v>1.4312697012408013</v>
      </c>
      <c r="W232" s="14">
        <f t="shared" si="226"/>
        <v>1.726763963862739</v>
      </c>
      <c r="X232" s="4">
        <f t="shared" si="226"/>
        <v>2.7966044159284897</v>
      </c>
      <c r="Y232" s="4">
        <f t="shared" si="226"/>
        <v>2.2812347910513786</v>
      </c>
      <c r="Z232" s="4">
        <f t="shared" si="226"/>
        <v>1.8597255350511053</v>
      </c>
      <c r="AA232" s="4">
        <f t="shared" si="226"/>
        <v>1.5210049365843086</v>
      </c>
      <c r="AB232" s="4">
        <f t="shared" si="226"/>
        <v>1.2780547113211056</v>
      </c>
      <c r="AC232" s="4">
        <f t="shared" si="226"/>
        <v>1.2105078242686889</v>
      </c>
      <c r="AD232" s="4">
        <f t="shared" si="226"/>
        <v>1.3687359880110688</v>
      </c>
      <c r="AE232" s="4">
        <f t="shared" si="226"/>
        <v>3.1291313449234961</v>
      </c>
      <c r="AF232" s="4">
        <f t="shared" si="226"/>
        <v>5.7103936221954941</v>
      </c>
      <c r="AG232" s="4">
        <f t="shared" si="226"/>
        <v>6.8663364425785334</v>
      </c>
      <c r="AH232" s="14">
        <f t="shared" si="226"/>
        <v>7.4547439108465863</v>
      </c>
    </row>
    <row r="233" spans="1:34" x14ac:dyDescent="0.55000000000000004">
      <c r="A233" s="9">
        <f t="shared" si="225"/>
        <v>15.363099999999999</v>
      </c>
      <c r="B233" t="s">
        <v>7</v>
      </c>
      <c r="C233" s="23">
        <f>(1+SQRT(SUMSQ((C228-$E$2),C229)/(SUMSQ((C228+$E$2),C229))))/(1-SQRT(SUMSQ((C228-$E$2),C229)/(SUMSQ((C228+$E$2),C229))))</f>
        <v>2.4110847295787683</v>
      </c>
      <c r="D233" s="4">
        <f t="shared" ref="D233:AH233" si="227">(1+SQRT(SUMSQ((D228-$E$2),D229)/(SUMSQ((D228+$E$2),D229))))/(1-SQRT(SUMSQ((D228-$E$2),D229)/(SUMSQ((D228+$E$2),D229))))</f>
        <v>2.5254969430848804</v>
      </c>
      <c r="E233" s="4">
        <f t="shared" si="227"/>
        <v>3.0051196436953278</v>
      </c>
      <c r="F233" s="4">
        <f t="shared" si="227"/>
        <v>3.7700339649304988</v>
      </c>
      <c r="G233" s="4">
        <f t="shared" si="227"/>
        <v>4.7814528323800767</v>
      </c>
      <c r="H233" s="14">
        <f t="shared" si="227"/>
        <v>5.9922048005480439</v>
      </c>
      <c r="I233" s="4">
        <f t="shared" si="227"/>
        <v>2.0644744865344693</v>
      </c>
      <c r="J233" s="4">
        <f t="shared" si="227"/>
        <v>1.6657075291281507</v>
      </c>
      <c r="K233" s="4">
        <f t="shared" si="227"/>
        <v>1.3717906101299913</v>
      </c>
      <c r="L233" s="4">
        <f t="shared" si="227"/>
        <v>1.227604608774846</v>
      </c>
      <c r="M233" s="4">
        <f t="shared" si="227"/>
        <v>1.3389876744150391</v>
      </c>
      <c r="N233" s="4">
        <f t="shared" si="227"/>
        <v>1.4567556717931269</v>
      </c>
      <c r="O233" s="14">
        <f t="shared" si="227"/>
        <v>1.7606896445670197</v>
      </c>
      <c r="P233" s="4">
        <f t="shared" si="227"/>
        <v>2.2546555215708786</v>
      </c>
      <c r="Q233" s="4">
        <f t="shared" si="227"/>
        <v>1.9588559157345162</v>
      </c>
      <c r="R233" s="4">
        <f t="shared" si="227"/>
        <v>1.7311863822566351</v>
      </c>
      <c r="S233" s="4">
        <f t="shared" si="227"/>
        <v>1.5739909291011078</v>
      </c>
      <c r="T233" s="4">
        <f t="shared" si="227"/>
        <v>1.5029485039575075</v>
      </c>
      <c r="U233" s="4">
        <f t="shared" si="227"/>
        <v>1.5263763167727709</v>
      </c>
      <c r="V233" s="4">
        <f t="shared" si="227"/>
        <v>1.5704823746756418</v>
      </c>
      <c r="W233" s="14">
        <f t="shared" si="227"/>
        <v>1.7087501399938607</v>
      </c>
      <c r="X233" s="4">
        <f t="shared" si="227"/>
        <v>2.3751612108862621</v>
      </c>
      <c r="Y233" s="4">
        <f t="shared" si="227"/>
        <v>2.0159851512478677</v>
      </c>
      <c r="Z233" s="4">
        <f t="shared" si="227"/>
        <v>1.7171199096024428</v>
      </c>
      <c r="AA233" s="4">
        <f t="shared" si="227"/>
        <v>1.4748718115557846</v>
      </c>
      <c r="AB233" s="4">
        <f t="shared" si="227"/>
        <v>1.3040799422459524</v>
      </c>
      <c r="AC233" s="4">
        <f t="shared" si="227"/>
        <v>1.2476044366917294</v>
      </c>
      <c r="AD233" s="4">
        <f t="shared" si="227"/>
        <v>1.3322659601094275</v>
      </c>
      <c r="AE233" s="4">
        <f t="shared" si="227"/>
        <v>2.5210627113956852</v>
      </c>
      <c r="AF233" s="4">
        <f t="shared" si="227"/>
        <v>4.2187302047655599</v>
      </c>
      <c r="AG233" s="4">
        <f t="shared" si="227"/>
        <v>4.9689656374992399</v>
      </c>
      <c r="AH233" s="14">
        <f t="shared" si="227"/>
        <v>5.3496357271981401</v>
      </c>
    </row>
    <row r="234" spans="1:34" x14ac:dyDescent="0.55000000000000004">
      <c r="A234" s="9">
        <f t="shared" si="225"/>
        <v>15.363099999999999</v>
      </c>
      <c r="B234" t="s">
        <v>8</v>
      </c>
      <c r="C234" s="23">
        <f>(1+SQRT(SUMSQ((C228-$F$2),C229)/(SUMSQ((C228+$F$2),C229))))/(1-SQRT(SUMSQ((C228-$F$2),C229)/(SUMSQ((C228+$F$2),C229))))</f>
        <v>1.8475908338283404</v>
      </c>
      <c r="D234" s="4">
        <f t="shared" ref="D234:AH234" si="228">(1+SQRT(SUMSQ((D228-$F$2),D229)/(SUMSQ((D228+$F$2),D229))))/(1-SQRT(SUMSQ((D228-$F$2),D229)/(SUMSQ((D228+$F$2),D229))))</f>
        <v>1.8950911945373694</v>
      </c>
      <c r="E234" s="4">
        <f t="shared" si="228"/>
        <v>2.2592598516158287</v>
      </c>
      <c r="F234" s="4">
        <f t="shared" si="228"/>
        <v>2.8431121643980193</v>
      </c>
      <c r="G234" s="4">
        <f t="shared" si="228"/>
        <v>3.6069542303980948</v>
      </c>
      <c r="H234" s="14">
        <f t="shared" si="228"/>
        <v>4.5151629507425008</v>
      </c>
      <c r="I234" s="4">
        <f t="shared" si="228"/>
        <v>2.3419294854196937</v>
      </c>
      <c r="J234" s="4">
        <f t="shared" si="228"/>
        <v>2.0102612274225353</v>
      </c>
      <c r="K234" s="4">
        <f t="shared" si="228"/>
        <v>1.770940834811922</v>
      </c>
      <c r="L234" s="4">
        <f t="shared" si="228"/>
        <v>1.6308405167004589</v>
      </c>
      <c r="M234" s="4">
        <f t="shared" si="228"/>
        <v>1.6077344368163353</v>
      </c>
      <c r="N234" s="4">
        <f t="shared" si="228"/>
        <v>1.6400801787496786</v>
      </c>
      <c r="O234" s="14">
        <f t="shared" si="228"/>
        <v>1.7821356317460297</v>
      </c>
      <c r="P234" s="4">
        <f t="shared" si="228"/>
        <v>2.6357691810968285</v>
      </c>
      <c r="Q234" s="4">
        <f t="shared" si="228"/>
        <v>2.3990235281759524</v>
      </c>
      <c r="R234" s="4">
        <f t="shared" si="228"/>
        <v>2.2151841453882533</v>
      </c>
      <c r="S234" s="4">
        <f t="shared" si="228"/>
        <v>2.0814861773396611</v>
      </c>
      <c r="T234" s="4">
        <f t="shared" si="228"/>
        <v>2.0003784716258197</v>
      </c>
      <c r="U234" s="4">
        <f t="shared" si="228"/>
        <v>1.9714975333911189</v>
      </c>
      <c r="V234" s="4">
        <f t="shared" si="228"/>
        <v>1.9759664462438546</v>
      </c>
      <c r="W234" s="14">
        <f t="shared" si="228"/>
        <v>2.0199800419356588</v>
      </c>
      <c r="X234" s="4">
        <f t="shared" si="228"/>
        <v>2.4103250342948317</v>
      </c>
      <c r="Y234" s="4">
        <f t="shared" si="228"/>
        <v>2.1535776836133338</v>
      </c>
      <c r="Z234" s="4">
        <f t="shared" si="228"/>
        <v>1.9473593494963446</v>
      </c>
      <c r="AA234" s="4">
        <f t="shared" si="228"/>
        <v>1.7923675198894216</v>
      </c>
      <c r="AB234" s="4">
        <f t="shared" si="228"/>
        <v>1.6954772673497578</v>
      </c>
      <c r="AC234" s="4">
        <f t="shared" si="228"/>
        <v>1.6606561914828344</v>
      </c>
      <c r="AD234" s="4">
        <f t="shared" si="228"/>
        <v>1.6867781762392091</v>
      </c>
      <c r="AE234" s="4">
        <f t="shared" si="228"/>
        <v>2.4255182832936919</v>
      </c>
      <c r="AF234" s="4">
        <f t="shared" si="228"/>
        <v>3.62463409070038</v>
      </c>
      <c r="AG234" s="4">
        <f t="shared" si="228"/>
        <v>4.1574737334290202</v>
      </c>
      <c r="AH234" s="14">
        <f t="shared" si="228"/>
        <v>4.4277466251074848</v>
      </c>
    </row>
    <row r="235" spans="1:34" x14ac:dyDescent="0.55000000000000004">
      <c r="A235" s="9">
        <f t="shared" si="225"/>
        <v>15.363099999999999</v>
      </c>
      <c r="B235" t="s">
        <v>9</v>
      </c>
      <c r="C235" s="24">
        <f>(1+SQRT(SUMSQ((C228-$G$2),C229)/(SUMSQ((C228+$G$2),C229))))/(1-SQRT(SUMSQ((C228-$G$2),C229)/(SUMSQ((C228+$G$2),C229))))</f>
        <v>1.3824708065964626</v>
      </c>
      <c r="D235" s="25">
        <f t="shared" ref="D235:AH235" si="229">(1+SQRT(SUMSQ((D228-$G$2),D229)/(SUMSQ((D228+$G$2),D229))))/(1-SQRT(SUMSQ((D228-$G$2),D229)/(SUMSQ((D228+$G$2),D229))))</f>
        <v>1.2675365204207698</v>
      </c>
      <c r="E235" s="25">
        <f t="shared" si="229"/>
        <v>1.5224588543753241</v>
      </c>
      <c r="F235" s="25">
        <f t="shared" si="229"/>
        <v>1.9333822245337133</v>
      </c>
      <c r="G235" s="25">
        <f t="shared" si="229"/>
        <v>2.4504200174447384</v>
      </c>
      <c r="H235" s="26">
        <f t="shared" si="229"/>
        <v>3.0537666041236649</v>
      </c>
      <c r="I235" s="25">
        <f t="shared" si="229"/>
        <v>3.1626856360892646</v>
      </c>
      <c r="J235" s="25">
        <f t="shared" si="229"/>
        <v>2.861738016758395</v>
      </c>
      <c r="K235" s="25">
        <f t="shared" si="229"/>
        <v>2.6236143503201803</v>
      </c>
      <c r="L235" s="25">
        <f t="shared" si="229"/>
        <v>2.4436970052679903</v>
      </c>
      <c r="M235" s="25">
        <f t="shared" si="229"/>
        <v>2.3234468693597146</v>
      </c>
      <c r="N235" s="25">
        <f t="shared" si="229"/>
        <v>2.2860482879112718</v>
      </c>
      <c r="O235" s="26">
        <f t="shared" si="229"/>
        <v>2.2555300297779897</v>
      </c>
      <c r="P235" s="25">
        <f t="shared" si="229"/>
        <v>3.6226981896710559</v>
      </c>
      <c r="Q235" s="25">
        <f t="shared" si="229"/>
        <v>3.4207986577937284</v>
      </c>
      <c r="R235" s="25">
        <f t="shared" si="229"/>
        <v>3.2510973392422526</v>
      </c>
      <c r="S235" s="25">
        <f t="shared" si="229"/>
        <v>3.1100682887879545</v>
      </c>
      <c r="T235" s="25">
        <f t="shared" si="229"/>
        <v>2.9981843380608653</v>
      </c>
      <c r="U235" s="25">
        <f t="shared" si="229"/>
        <v>2.9142667239234905</v>
      </c>
      <c r="V235" s="25">
        <f t="shared" si="229"/>
        <v>2.8822760121486994</v>
      </c>
      <c r="W235" s="26">
        <f t="shared" si="229"/>
        <v>2.8377328380478777</v>
      </c>
      <c r="X235" s="25">
        <f t="shared" si="229"/>
        <v>2.9288344599231886</v>
      </c>
      <c r="Y235" s="25">
        <f t="shared" si="229"/>
        <v>2.7840015843918717</v>
      </c>
      <c r="Z235" s="25">
        <f t="shared" si="229"/>
        <v>2.6681931673684192</v>
      </c>
      <c r="AA235" s="25">
        <f t="shared" si="229"/>
        <v>2.580513047398818</v>
      </c>
      <c r="AB235" s="25">
        <f t="shared" si="229"/>
        <v>2.5213990030053774</v>
      </c>
      <c r="AC235" s="25">
        <f t="shared" si="229"/>
        <v>2.4897019002254441</v>
      </c>
      <c r="AD235" s="25">
        <f t="shared" si="229"/>
        <v>2.4837501655284941</v>
      </c>
      <c r="AE235" s="25">
        <f t="shared" si="229"/>
        <v>2.767722880653678</v>
      </c>
      <c r="AF235" s="25">
        <f t="shared" si="229"/>
        <v>3.3675869867371926</v>
      </c>
      <c r="AG235" s="25">
        <f t="shared" si="229"/>
        <v>3.6490923757803948</v>
      </c>
      <c r="AH235" s="26">
        <f t="shared" si="229"/>
        <v>3.7933936775976274</v>
      </c>
    </row>
    <row r="236" spans="1:34" x14ac:dyDescent="0.55000000000000004">
      <c r="A236" s="8">
        <v>29</v>
      </c>
      <c r="B236" s="5" t="s">
        <v>2</v>
      </c>
      <c r="C236" s="2">
        <v>307.36399999999998</v>
      </c>
      <c r="D236">
        <v>355.61279999999999</v>
      </c>
      <c r="E236">
        <v>412.78699999999998</v>
      </c>
      <c r="F236">
        <v>483.5455</v>
      </c>
      <c r="G236">
        <v>572.46079999999995</v>
      </c>
      <c r="H236" s="1">
        <v>684.23860000000002</v>
      </c>
      <c r="I236">
        <v>98.647139999999993</v>
      </c>
      <c r="J236">
        <v>104.33540000000001</v>
      </c>
      <c r="K236">
        <v>110.5998</v>
      </c>
      <c r="L236">
        <v>117.6146</v>
      </c>
      <c r="M236">
        <v>125.482</v>
      </c>
      <c r="N236">
        <v>129.72890000000001</v>
      </c>
      <c r="O236" s="1">
        <v>139.1001</v>
      </c>
      <c r="P236">
        <v>88.571860000000001</v>
      </c>
      <c r="Q236">
        <v>90.875749999999996</v>
      </c>
      <c r="R236">
        <v>93.43817</v>
      </c>
      <c r="S236">
        <v>96.292919999999995</v>
      </c>
      <c r="T236">
        <v>99.437550000000002</v>
      </c>
      <c r="U236">
        <v>102.8813</v>
      </c>
      <c r="V236">
        <v>104.7283</v>
      </c>
      <c r="W236" s="1">
        <v>108.6687</v>
      </c>
      <c r="X236">
        <v>130.541</v>
      </c>
      <c r="Y236">
        <v>128.87880000000001</v>
      </c>
      <c r="Z236">
        <v>127.9128</v>
      </c>
      <c r="AA236">
        <v>127.5247</v>
      </c>
      <c r="AB236">
        <v>127.6919</v>
      </c>
      <c r="AC236">
        <v>128.36609999999999</v>
      </c>
      <c r="AD236">
        <v>129.51939999999999</v>
      </c>
      <c r="AE236">
        <v>141.51560000000001</v>
      </c>
      <c r="AF236">
        <v>163.1095</v>
      </c>
      <c r="AG236">
        <v>174.5153</v>
      </c>
      <c r="AH236" s="1">
        <v>180.85489999999999</v>
      </c>
    </row>
    <row r="237" spans="1:34" x14ac:dyDescent="0.55000000000000004">
      <c r="A237" s="9">
        <f>A236</f>
        <v>29</v>
      </c>
      <c r="B237" t="s">
        <v>3</v>
      </c>
      <c r="C237" s="2">
        <v>-89.748149999999995</v>
      </c>
      <c r="D237">
        <v>-13.58362</v>
      </c>
      <c r="E237">
        <v>64.387069999999994</v>
      </c>
      <c r="F237">
        <v>147.21879999999999</v>
      </c>
      <c r="G237">
        <v>235.70840000000001</v>
      </c>
      <c r="H237" s="1">
        <v>326.3578</v>
      </c>
      <c r="I237">
        <v>-74.717410000000001</v>
      </c>
      <c r="J237">
        <v>-48.241549999999997</v>
      </c>
      <c r="K237">
        <v>-21.306830000000001</v>
      </c>
      <c r="L237">
        <v>6.7541719999999996</v>
      </c>
      <c r="M237">
        <v>36.013640000000002</v>
      </c>
      <c r="N237">
        <v>50.899560000000001</v>
      </c>
      <c r="O237" s="1">
        <v>82.070530000000005</v>
      </c>
      <c r="P237">
        <v>-73.219589999999997</v>
      </c>
      <c r="Q237">
        <v>-53.164790000000004</v>
      </c>
      <c r="R237">
        <v>-33.369289999999999</v>
      </c>
      <c r="S237">
        <v>-13.387890000000001</v>
      </c>
      <c r="T237">
        <v>6.6506600000000002</v>
      </c>
      <c r="U237">
        <v>26.745550000000001</v>
      </c>
      <c r="V237">
        <v>36.866779999999999</v>
      </c>
      <c r="W237" s="1">
        <v>57.163760000000003</v>
      </c>
      <c r="X237">
        <v>-123.661</v>
      </c>
      <c r="Y237">
        <v>-96.204549999999998</v>
      </c>
      <c r="Z237">
        <v>-69.832620000000006</v>
      </c>
      <c r="AA237">
        <v>-44.011470000000003</v>
      </c>
      <c r="AB237">
        <v>-18.919519999999999</v>
      </c>
      <c r="AC237">
        <v>5.4911500000000002</v>
      </c>
      <c r="AD237">
        <v>29.40156</v>
      </c>
      <c r="AE237">
        <v>143.07660000000001</v>
      </c>
      <c r="AF237">
        <v>251.26599999999999</v>
      </c>
      <c r="AG237" s="11">
        <v>294.23149999999998</v>
      </c>
      <c r="AH237" s="1">
        <v>315.69720000000001</v>
      </c>
    </row>
    <row r="238" spans="1:34" x14ac:dyDescent="0.55000000000000004">
      <c r="A238" s="36">
        <f>A237/180</f>
        <v>0.16111111111111112</v>
      </c>
      <c r="B238" t="s">
        <v>4</v>
      </c>
      <c r="C238" s="20">
        <f t="shared" ref="C238" si="230">SQRT(SUMSQ(C236,C237))</f>
        <v>320.19893648234137</v>
      </c>
      <c r="D238" s="21">
        <f t="shared" ref="D238:AH238" si="231">SQRT(SUMSQ(D236,D237))</f>
        <v>355.8721375102923</v>
      </c>
      <c r="E238" s="21">
        <f t="shared" si="231"/>
        <v>417.7784127407553</v>
      </c>
      <c r="F238" s="21">
        <f t="shared" si="231"/>
        <v>505.45981605236432</v>
      </c>
      <c r="G238" s="21">
        <f t="shared" si="231"/>
        <v>619.08789147196217</v>
      </c>
      <c r="H238" s="22">
        <f t="shared" si="231"/>
        <v>758.08434580249718</v>
      </c>
      <c r="I238" s="21">
        <f t="shared" si="231"/>
        <v>123.74954378618007</v>
      </c>
      <c r="J238" s="21">
        <f t="shared" si="231"/>
        <v>114.94834857257629</v>
      </c>
      <c r="K238" s="21">
        <f t="shared" si="231"/>
        <v>112.63346201146842</v>
      </c>
      <c r="L238" s="21">
        <f t="shared" si="231"/>
        <v>117.80837394924684</v>
      </c>
      <c r="M238" s="21">
        <f t="shared" si="231"/>
        <v>130.54774831474344</v>
      </c>
      <c r="N238" s="21">
        <f t="shared" si="231"/>
        <v>139.35692556670301</v>
      </c>
      <c r="O238" s="22">
        <f t="shared" si="231"/>
        <v>161.50668628416256</v>
      </c>
      <c r="P238" s="21">
        <f t="shared" si="231"/>
        <v>114.91772162563831</v>
      </c>
      <c r="Q238" s="21">
        <f t="shared" si="231"/>
        <v>105.28483667559446</v>
      </c>
      <c r="R238" s="21">
        <f t="shared" si="231"/>
        <v>99.217947610565901</v>
      </c>
      <c r="S238" s="21">
        <f t="shared" si="231"/>
        <v>97.219144414968497</v>
      </c>
      <c r="T238" s="21">
        <f t="shared" si="231"/>
        <v>99.659709152887359</v>
      </c>
      <c r="U238" s="21">
        <f t="shared" si="231"/>
        <v>106.30092348842742</v>
      </c>
      <c r="V238" s="21">
        <f t="shared" si="231"/>
        <v>111.02781763350301</v>
      </c>
      <c r="W238" s="22">
        <f t="shared" si="231"/>
        <v>122.78673306602631</v>
      </c>
      <c r="X238" s="21">
        <f t="shared" si="231"/>
        <v>179.81378034511147</v>
      </c>
      <c r="Y238" s="21">
        <f t="shared" si="231"/>
        <v>160.82618110911699</v>
      </c>
      <c r="Z238" s="21">
        <f t="shared" si="231"/>
        <v>145.73358988203236</v>
      </c>
      <c r="AA238" s="21">
        <f t="shared" si="231"/>
        <v>134.90573969127814</v>
      </c>
      <c r="AB238" s="21">
        <f t="shared" si="231"/>
        <v>129.08589993736885</v>
      </c>
      <c r="AC238" s="21">
        <f t="shared" si="231"/>
        <v>128.4834944945556</v>
      </c>
      <c r="AD238" s="21">
        <f t="shared" si="231"/>
        <v>132.81463287903784</v>
      </c>
      <c r="AE238" s="21">
        <f t="shared" si="231"/>
        <v>201.2401016470624</v>
      </c>
      <c r="AF238" s="21">
        <f t="shared" si="231"/>
        <v>299.5652044985365</v>
      </c>
      <c r="AG238" s="21">
        <f t="shared" si="231"/>
        <v>342.09321175132953</v>
      </c>
      <c r="AH238" s="22">
        <f t="shared" si="231"/>
        <v>363.83130286143603</v>
      </c>
    </row>
    <row r="239" spans="1:34" x14ac:dyDescent="0.55000000000000004">
      <c r="A239" s="9">
        <v>15.921799999999999</v>
      </c>
      <c r="B239" t="s">
        <v>5</v>
      </c>
      <c r="C239" s="23">
        <f>(1+SQRT(SUMSQ((C236-$C$2),C237)/(SUMSQ((C236+$C$2),C237))))/(1-SQRT(SUMSQ((C236-$C$2),C237)/(SUMSQ((C236+$C$2),C237))))</f>
        <v>6.6844697864129454</v>
      </c>
      <c r="D239" s="4">
        <f t="shared" ref="D239:AH239" si="232">(1+SQRT(SUMSQ((D236-$C$2),D237)/(SUMSQ((D236+$C$2),D237))))/(1-SQRT(SUMSQ((D236-$C$2),D237)/(SUMSQ((D236+$C$2),D237))))</f>
        <v>7.1228422517801517</v>
      </c>
      <c r="E239" s="4">
        <f t="shared" si="232"/>
        <v>8.4595214806764911</v>
      </c>
      <c r="F239" s="4">
        <f t="shared" si="232"/>
        <v>10.576196746995587</v>
      </c>
      <c r="G239" s="4">
        <f t="shared" si="232"/>
        <v>13.402987443609655</v>
      </c>
      <c r="H239" s="14">
        <f t="shared" si="232"/>
        <v>16.811587494908039</v>
      </c>
      <c r="I239" s="4">
        <f t="shared" si="232"/>
        <v>3.3094890448957304</v>
      </c>
      <c r="J239" s="4">
        <f t="shared" si="232"/>
        <v>2.6321184495618128</v>
      </c>
      <c r="K239" s="4">
        <f t="shared" si="232"/>
        <v>2.3140229065121058</v>
      </c>
      <c r="L239" s="4">
        <f t="shared" si="232"/>
        <v>2.3617521835947599</v>
      </c>
      <c r="M239" s="4">
        <f t="shared" si="232"/>
        <v>2.7513680157718761</v>
      </c>
      <c r="N239" s="4">
        <f t="shared" si="232"/>
        <v>3.0517258954804598</v>
      </c>
      <c r="O239" s="14">
        <f t="shared" si="232"/>
        <v>3.8501766409760454</v>
      </c>
      <c r="P239" s="4">
        <f t="shared" si="232"/>
        <v>3.2376517019843041</v>
      </c>
      <c r="Q239" s="4">
        <f t="shared" si="232"/>
        <v>2.6060515374668558</v>
      </c>
      <c r="R239" s="4">
        <f t="shared" si="232"/>
        <v>2.1844334897315494</v>
      </c>
      <c r="S239" s="4">
        <f t="shared" si="232"/>
        <v>1.9763517248964664</v>
      </c>
      <c r="T239" s="4">
        <f t="shared" si="232"/>
        <v>2.000633866197266</v>
      </c>
      <c r="U239" s="4">
        <f t="shared" si="232"/>
        <v>2.2353174160272724</v>
      </c>
      <c r="V239" s="4">
        <f t="shared" si="232"/>
        <v>2.4179832328204882</v>
      </c>
      <c r="W239" s="14">
        <f t="shared" si="232"/>
        <v>2.8887189711254697</v>
      </c>
      <c r="X239" s="4">
        <f t="shared" si="232"/>
        <v>5.142245904701424</v>
      </c>
      <c r="Y239" s="4">
        <f t="shared" si="232"/>
        <v>4.1615228139205138</v>
      </c>
      <c r="Z239" s="4">
        <f t="shared" si="232"/>
        <v>3.4191656686939007</v>
      </c>
      <c r="AA239" s="4">
        <f t="shared" si="232"/>
        <v>2.9017398502554035</v>
      </c>
      <c r="AB239" s="4">
        <f t="shared" si="232"/>
        <v>2.6197547564137014</v>
      </c>
      <c r="AC239" s="4">
        <f t="shared" si="232"/>
        <v>2.5728580410756461</v>
      </c>
      <c r="AD239" s="4">
        <f t="shared" si="232"/>
        <v>2.7457124132738362</v>
      </c>
      <c r="AE239" s="4">
        <f t="shared" si="232"/>
        <v>5.9074484934515805</v>
      </c>
      <c r="AF239" s="4">
        <f t="shared" si="232"/>
        <v>11.220990374045288</v>
      </c>
      <c r="AG239" s="4">
        <f t="shared" si="232"/>
        <v>13.624861072573882</v>
      </c>
      <c r="AH239" s="14">
        <f t="shared" si="232"/>
        <v>14.847724286420062</v>
      </c>
    </row>
    <row r="240" spans="1:34" x14ac:dyDescent="0.55000000000000004">
      <c r="A240" s="9">
        <f t="shared" ref="A240:A243" si="233">A239</f>
        <v>15.921799999999999</v>
      </c>
      <c r="B240" t="s">
        <v>6</v>
      </c>
      <c r="C240" s="23">
        <f>(1+SQRT(SUMSQ((C236-$D$2),C237)/(SUMSQ((C236+$D$2),C237))))/(1-SQRT(SUMSQ((C236-$D$2),C237)/(SUMSQ((C236+$D$2),C237))))</f>
        <v>3.3637590462902391</v>
      </c>
      <c r="D240" s="4">
        <f t="shared" ref="D240:AH240" si="234">(1+SQRT(SUMSQ((D236-$D$2),D237)/(SUMSQ((D236+$D$2),D237))))/(1-SQRT(SUMSQ((D236-$D$2),D237)/(SUMSQ((D236+$D$2),D237))))</f>
        <v>3.5617614045584354</v>
      </c>
      <c r="E240" s="4">
        <f t="shared" si="234"/>
        <v>4.2343963349883653</v>
      </c>
      <c r="F240" s="4">
        <f t="shared" si="234"/>
        <v>5.3018658302416677</v>
      </c>
      <c r="G240" s="4">
        <f t="shared" si="234"/>
        <v>6.7210253536518039</v>
      </c>
      <c r="H240" s="14">
        <f t="shared" si="234"/>
        <v>8.4264724039295764</v>
      </c>
      <c r="I240" s="4">
        <f t="shared" si="234"/>
        <v>2.0869405008067674</v>
      </c>
      <c r="J240" s="4">
        <f t="shared" si="234"/>
        <v>1.5997634763256432</v>
      </c>
      <c r="K240" s="4">
        <f t="shared" si="234"/>
        <v>1.2533340889640203</v>
      </c>
      <c r="L240" s="4">
        <f t="shared" si="234"/>
        <v>1.1897382071915641</v>
      </c>
      <c r="M240" s="4">
        <f t="shared" si="234"/>
        <v>1.4789531204357786</v>
      </c>
      <c r="N240" s="4">
        <f t="shared" si="234"/>
        <v>1.6684885043183386</v>
      </c>
      <c r="O240" s="14">
        <f t="shared" si="234"/>
        <v>2.1231297847552755</v>
      </c>
      <c r="P240" s="4">
        <f t="shared" si="234"/>
        <v>2.1562636600701026</v>
      </c>
      <c r="Q240" s="4">
        <f t="shared" si="234"/>
        <v>1.7481593476518213</v>
      </c>
      <c r="R240" s="4">
        <f t="shared" si="234"/>
        <v>1.419113699216356</v>
      </c>
      <c r="S240" s="4">
        <f t="shared" si="234"/>
        <v>1.1519398410442685</v>
      </c>
      <c r="T240" s="4">
        <f t="shared" si="234"/>
        <v>1.069209957734357</v>
      </c>
      <c r="U240" s="4">
        <f t="shared" si="234"/>
        <v>1.3026990108401937</v>
      </c>
      <c r="V240" s="4">
        <f t="shared" si="234"/>
        <v>1.4350976109255213</v>
      </c>
      <c r="W240" s="14">
        <f t="shared" si="234"/>
        <v>1.7293737064171997</v>
      </c>
      <c r="X240" s="4">
        <f t="shared" si="234"/>
        <v>2.8977994235160982</v>
      </c>
      <c r="Y240" s="4">
        <f t="shared" si="234"/>
        <v>2.3589310017652187</v>
      </c>
      <c r="Z240" s="4">
        <f t="shared" si="234"/>
        <v>1.9218120292553138</v>
      </c>
      <c r="AA240" s="4">
        <f t="shared" si="234"/>
        <v>1.5773115368524986</v>
      </c>
      <c r="AB240" s="4">
        <f t="shared" si="234"/>
        <v>1.3440864455888977</v>
      </c>
      <c r="AC240" s="4">
        <f t="shared" si="234"/>
        <v>1.2895939704745096</v>
      </c>
      <c r="AD240" s="4">
        <f t="shared" si="234"/>
        <v>1.4391839095314911</v>
      </c>
      <c r="AE240" s="4">
        <f t="shared" si="234"/>
        <v>3.2617568152019181</v>
      </c>
      <c r="AF240" s="4">
        <f t="shared" si="234"/>
        <v>5.9467080757414834</v>
      </c>
      <c r="AG240" s="4">
        <f t="shared" si="234"/>
        <v>7.1388105457373694</v>
      </c>
      <c r="AH240" s="14">
        <f t="shared" si="234"/>
        <v>7.7430869652116563</v>
      </c>
    </row>
    <row r="241" spans="1:34" x14ac:dyDescent="0.55000000000000004">
      <c r="A241" s="9">
        <f t="shared" si="233"/>
        <v>15.921799999999999</v>
      </c>
      <c r="B241" t="s">
        <v>7</v>
      </c>
      <c r="C241" s="23">
        <f>(1+SQRT(SUMSQ((C236-$E$2),C237)/(SUMSQ((C236+$E$2),C237))))/(1-SQRT(SUMSQ((C236-$E$2),C237)/(SUMSQ((C236+$E$2),C237))))</f>
        <v>2.2716015793253121</v>
      </c>
      <c r="D241" s="4">
        <f t="shared" ref="D241:AH241" si="235">(1+SQRT(SUMSQ((D236-$E$2),D237)/(SUMSQ((D236+$E$2),D237))))/(1-SQRT(SUMSQ((D236-$E$2),D237)/(SUMSQ((D236+$E$2),D237))))</f>
        <v>2.3749581284552042</v>
      </c>
      <c r="E241" s="4">
        <f t="shared" si="235"/>
        <v>2.8287367181452732</v>
      </c>
      <c r="F241" s="4">
        <f t="shared" si="235"/>
        <v>3.5510504463962298</v>
      </c>
      <c r="G241" s="4">
        <f t="shared" si="235"/>
        <v>4.5033902289381613</v>
      </c>
      <c r="H241" s="14">
        <f t="shared" si="235"/>
        <v>5.6412894547299324</v>
      </c>
      <c r="I241" s="4">
        <f t="shared" si="235"/>
        <v>2.0731429322583601</v>
      </c>
      <c r="J241" s="4">
        <f t="shared" si="235"/>
        <v>1.6903500329707741</v>
      </c>
      <c r="K241" s="4">
        <f t="shared" si="235"/>
        <v>1.413448337138991</v>
      </c>
      <c r="L241" s="4">
        <f t="shared" si="235"/>
        <v>1.2820096605600722</v>
      </c>
      <c r="M241" s="4">
        <f t="shared" si="235"/>
        <v>1.3719593598313296</v>
      </c>
      <c r="N241" s="4">
        <f t="shared" si="235"/>
        <v>1.4773803691962122</v>
      </c>
      <c r="O241" s="14">
        <f t="shared" si="235"/>
        <v>1.7604855389976135</v>
      </c>
      <c r="P241" s="4">
        <f t="shared" si="235"/>
        <v>2.2413897575753992</v>
      </c>
      <c r="Q241" s="4">
        <f t="shared" si="235"/>
        <v>1.9513232874411346</v>
      </c>
      <c r="R241" s="4">
        <f t="shared" si="235"/>
        <v>1.7295092464188746</v>
      </c>
      <c r="S241" s="4">
        <f t="shared" si="235"/>
        <v>1.5786602624872768</v>
      </c>
      <c r="T241" s="4">
        <f t="shared" si="235"/>
        <v>1.5137603560588824</v>
      </c>
      <c r="U241" s="4">
        <f t="shared" si="235"/>
        <v>1.5415003381786039</v>
      </c>
      <c r="V241" s="4">
        <f t="shared" si="235"/>
        <v>1.5867782040270688</v>
      </c>
      <c r="W241" s="14">
        <f t="shared" si="235"/>
        <v>1.7258409692413974</v>
      </c>
      <c r="X241" s="4">
        <f t="shared" si="235"/>
        <v>2.3801540918072801</v>
      </c>
      <c r="Y241" s="4">
        <f t="shared" si="235"/>
        <v>2.00244819606886</v>
      </c>
      <c r="Z241" s="4">
        <f t="shared" si="235"/>
        <v>1.6867226474143573</v>
      </c>
      <c r="AA241" s="4">
        <f t="shared" si="235"/>
        <v>1.4268004600676809</v>
      </c>
      <c r="AB241" s="4">
        <f t="shared" si="235"/>
        <v>1.2348646482068233</v>
      </c>
      <c r="AC241" s="4">
        <f t="shared" si="235"/>
        <v>1.174305969013292</v>
      </c>
      <c r="AD241" s="4">
        <f t="shared" si="235"/>
        <v>1.2922290925223259</v>
      </c>
      <c r="AE241" s="4">
        <f t="shared" si="235"/>
        <v>2.5801879389535789</v>
      </c>
      <c r="AF241" s="4">
        <f t="shared" si="235"/>
        <v>4.3580211809172633</v>
      </c>
      <c r="AG241" s="4">
        <f t="shared" si="235"/>
        <v>5.1353787148346006</v>
      </c>
      <c r="AH241" s="14">
        <f t="shared" si="235"/>
        <v>5.5280347075375431</v>
      </c>
    </row>
    <row r="242" spans="1:34" x14ac:dyDescent="0.55000000000000004">
      <c r="A242" s="9">
        <f t="shared" si="233"/>
        <v>15.921799999999999</v>
      </c>
      <c r="B242" t="s">
        <v>8</v>
      </c>
      <c r="C242" s="23">
        <f>(1+SQRT(SUMSQ((C236-$F$2),C237)/(SUMSQ((C236+$F$2),C237))))/(1-SQRT(SUMSQ((C236-$F$2),C237)/(SUMSQ((C236+$F$2),C237))))</f>
        <v>1.7457109499075647</v>
      </c>
      <c r="D242" s="4">
        <f t="shared" ref="D242:AH242" si="236">(1+SQRT(SUMSQ((D236-$F$2),D237)/(SUMSQ((D236+$F$2),D237))))/(1-SQRT(SUMSQ((D236-$F$2),D237)/(SUMSQ((D236+$F$2),D237))))</f>
        <v>1.7818548241133463</v>
      </c>
      <c r="E242" s="4">
        <f t="shared" si="236"/>
        <v>2.1289463718791399</v>
      </c>
      <c r="F242" s="4">
        <f t="shared" si="236"/>
        <v>2.682687464957942</v>
      </c>
      <c r="G242" s="4">
        <f t="shared" si="236"/>
        <v>3.4030814342524742</v>
      </c>
      <c r="H242" s="14">
        <f t="shared" si="236"/>
        <v>4.2568810094042835</v>
      </c>
      <c r="I242" s="4">
        <f t="shared" si="236"/>
        <v>2.3841984493564383</v>
      </c>
      <c r="J242" s="4">
        <f t="shared" si="236"/>
        <v>2.0660940779804298</v>
      </c>
      <c r="K242" s="4">
        <f t="shared" si="236"/>
        <v>1.8376796356334095</v>
      </c>
      <c r="L242" s="4">
        <f t="shared" si="236"/>
        <v>1.7034310107960546</v>
      </c>
      <c r="M242" s="4">
        <f t="shared" si="236"/>
        <v>1.6764431039054142</v>
      </c>
      <c r="N242" s="4">
        <f t="shared" si="236"/>
        <v>1.7029618647767295</v>
      </c>
      <c r="O242" s="14">
        <f t="shared" si="236"/>
        <v>1.8285428415941796</v>
      </c>
      <c r="P242" s="4">
        <f t="shared" si="236"/>
        <v>2.6221946087911441</v>
      </c>
      <c r="Q242" s="4">
        <f t="shared" si="236"/>
        <v>2.3927754309819718</v>
      </c>
      <c r="R242" s="4">
        <f t="shared" si="236"/>
        <v>2.2159567498678476</v>
      </c>
      <c r="S242" s="4">
        <f t="shared" si="236"/>
        <v>2.0890899621837198</v>
      </c>
      <c r="T242" s="4">
        <f t="shared" si="236"/>
        <v>2.0142655904997206</v>
      </c>
      <c r="U242" s="4">
        <f t="shared" si="236"/>
        <v>1.990864598270675</v>
      </c>
      <c r="V242" s="4">
        <f t="shared" si="236"/>
        <v>1.9976454473924303</v>
      </c>
      <c r="W242" s="14">
        <f t="shared" si="236"/>
        <v>2.045201834247214</v>
      </c>
      <c r="X242" s="4">
        <f t="shared" si="236"/>
        <v>2.3438625319868627</v>
      </c>
      <c r="Y242" s="4">
        <f t="shared" si="236"/>
        <v>2.0728924236363873</v>
      </c>
      <c r="Z242" s="4">
        <f t="shared" si="236"/>
        <v>1.8545311916066543</v>
      </c>
      <c r="AA242" s="4">
        <f t="shared" si="236"/>
        <v>1.690273251706834</v>
      </c>
      <c r="AB242" s="4">
        <f t="shared" si="236"/>
        <v>1.5896936206049663</v>
      </c>
      <c r="AC242" s="4">
        <f t="shared" si="236"/>
        <v>1.5600391992680036</v>
      </c>
      <c r="AD242" s="4">
        <f t="shared" si="236"/>
        <v>1.6002276426258513</v>
      </c>
      <c r="AE242" s="4">
        <f t="shared" si="236"/>
        <v>2.433130720402199</v>
      </c>
      <c r="AF242" s="4">
        <f t="shared" si="236"/>
        <v>3.7073255571727812</v>
      </c>
      <c r="AG242" s="4">
        <f t="shared" si="236"/>
        <v>4.264472872954495</v>
      </c>
      <c r="AH242" s="14">
        <f t="shared" si="236"/>
        <v>4.5455142743255221</v>
      </c>
    </row>
    <row r="243" spans="1:34" x14ac:dyDescent="0.55000000000000004">
      <c r="A243" s="9">
        <f t="shared" si="233"/>
        <v>15.921799999999999</v>
      </c>
      <c r="B243" t="s">
        <v>9</v>
      </c>
      <c r="C243" s="24">
        <f>(1+SQRT(SUMSQ((C236-$G$2),C237)/(SUMSQ((C236+$G$2),C237))))/(1-SQRT(SUMSQ((C236-$G$2),C237)/(SUMSQ((C236+$G$2),C237))))</f>
        <v>1.3437608505637093</v>
      </c>
      <c r="D243" s="25">
        <f t="shared" ref="D243:AH243" si="237">(1+SQRT(SUMSQ((D236-$G$2),D237)/(SUMSQ((D236+$G$2),D237))))/(1-SQRT(SUMSQ((D236-$G$2),D237)/(SUMSQ((D236+$G$2),D237))))</f>
        <v>1.1913020425033269</v>
      </c>
      <c r="E243" s="25">
        <f t="shared" si="237"/>
        <v>1.4433853192213915</v>
      </c>
      <c r="F243" s="25">
        <f t="shared" si="237"/>
        <v>1.8373919136594876</v>
      </c>
      <c r="G243" s="25">
        <f t="shared" si="237"/>
        <v>2.3258036901416332</v>
      </c>
      <c r="H243" s="26">
        <f t="shared" si="237"/>
        <v>2.8923726971418406</v>
      </c>
      <c r="I243" s="25">
        <f t="shared" si="237"/>
        <v>3.2510113849685283</v>
      </c>
      <c r="J243" s="25">
        <f t="shared" si="237"/>
        <v>2.9595944069154276</v>
      </c>
      <c r="K243" s="25">
        <f t="shared" si="237"/>
        <v>2.7283024112027858</v>
      </c>
      <c r="L243" s="25">
        <f t="shared" si="237"/>
        <v>2.5522312746279807</v>
      </c>
      <c r="M243" s="25">
        <f t="shared" si="237"/>
        <v>2.4323894465121558</v>
      </c>
      <c r="N243" s="25">
        <f t="shared" si="237"/>
        <v>2.3937604016917922</v>
      </c>
      <c r="O243" s="26">
        <f t="shared" si="237"/>
        <v>2.3576430905798302</v>
      </c>
      <c r="P243" s="25">
        <f t="shared" si="237"/>
        <v>3.6068291327437763</v>
      </c>
      <c r="Q243" s="25">
        <f t="shared" si="237"/>
        <v>3.4149784375139736</v>
      </c>
      <c r="R243" s="25">
        <f t="shared" si="237"/>
        <v>3.2546066725339671</v>
      </c>
      <c r="S243" s="25">
        <f t="shared" si="237"/>
        <v>3.1224092647037369</v>
      </c>
      <c r="T243" s="25">
        <f t="shared" si="237"/>
        <v>3.018634547674603</v>
      </c>
      <c r="U243" s="25">
        <f t="shared" si="237"/>
        <v>2.9422159742562197</v>
      </c>
      <c r="V243" s="25">
        <f t="shared" si="237"/>
        <v>2.9137036217942587</v>
      </c>
      <c r="W243" s="26">
        <f t="shared" si="237"/>
        <v>2.8753658952783905</v>
      </c>
      <c r="X243" s="25">
        <f t="shared" si="237"/>
        <v>2.761640252140062</v>
      </c>
      <c r="Y243" s="25">
        <f t="shared" si="237"/>
        <v>2.6142217364460651</v>
      </c>
      <c r="Z243" s="25">
        <f t="shared" si="237"/>
        <v>2.498577225351994</v>
      </c>
      <c r="AA243" s="25">
        <f t="shared" si="237"/>
        <v>2.4139378661534714</v>
      </c>
      <c r="AB243" s="25">
        <f t="shared" si="237"/>
        <v>2.3608043785234618</v>
      </c>
      <c r="AC243" s="25">
        <f t="shared" si="237"/>
        <v>2.338024010932362</v>
      </c>
      <c r="AD243" s="25">
        <f t="shared" si="237"/>
        <v>2.3435270847091756</v>
      </c>
      <c r="AE243" s="25">
        <f t="shared" si="237"/>
        <v>2.7039844064450462</v>
      </c>
      <c r="AF243" s="25">
        <f t="shared" si="237"/>
        <v>3.3770681365647985</v>
      </c>
      <c r="AG243" s="25">
        <f t="shared" si="237"/>
        <v>3.6828063350615343</v>
      </c>
      <c r="AH243" s="26">
        <f t="shared" si="237"/>
        <v>3.8380046107446564</v>
      </c>
    </row>
    <row r="244" spans="1:34" x14ac:dyDescent="0.55000000000000004">
      <c r="A244" s="8">
        <v>30</v>
      </c>
      <c r="B244" s="5" t="s">
        <v>2</v>
      </c>
      <c r="C244" s="2">
        <v>291.48070000000001</v>
      </c>
      <c r="D244">
        <v>335.54759999999999</v>
      </c>
      <c r="E244">
        <v>387.42649999999998</v>
      </c>
      <c r="F244">
        <v>451.1583</v>
      </c>
      <c r="G244">
        <v>530.63080000000002</v>
      </c>
      <c r="H244" s="1">
        <v>629.79650000000004</v>
      </c>
      <c r="I244">
        <v>95.599720000000005</v>
      </c>
      <c r="J244">
        <v>100.8321</v>
      </c>
      <c r="K244">
        <v>106.5774</v>
      </c>
      <c r="L244">
        <v>112.9897</v>
      </c>
      <c r="M244">
        <v>120.14919999999999</v>
      </c>
      <c r="N244">
        <v>124.00409999999999</v>
      </c>
      <c r="O244" s="1">
        <v>132.47749999999999</v>
      </c>
      <c r="P244">
        <v>89.335430000000002</v>
      </c>
      <c r="Q244">
        <v>91.424329999999998</v>
      </c>
      <c r="R244">
        <v>93.768299999999996</v>
      </c>
      <c r="S244">
        <v>96.394649999999999</v>
      </c>
      <c r="T244">
        <v>99.299109999999999</v>
      </c>
      <c r="U244">
        <v>102.48609999999999</v>
      </c>
      <c r="V244">
        <v>104.1974</v>
      </c>
      <c r="W244" s="1">
        <v>107.85169999999999</v>
      </c>
      <c r="X244">
        <v>143.56219999999999</v>
      </c>
      <c r="Y244">
        <v>141.00020000000001</v>
      </c>
      <c r="Z244">
        <v>139.30609999999999</v>
      </c>
      <c r="AA244">
        <v>138.3203</v>
      </c>
      <c r="AB244">
        <v>138.0104</v>
      </c>
      <c r="AC244">
        <v>138.3057</v>
      </c>
      <c r="AD244">
        <v>139.1644</v>
      </c>
      <c r="AE244">
        <v>150.5916</v>
      </c>
      <c r="AF244">
        <v>172.47040000000001</v>
      </c>
      <c r="AG244">
        <v>184.08330000000001</v>
      </c>
      <c r="AH244" s="1">
        <v>190.52440000000001</v>
      </c>
    </row>
    <row r="245" spans="1:34" x14ac:dyDescent="0.55000000000000004">
      <c r="A245" s="9">
        <v>30</v>
      </c>
      <c r="B245" t="s">
        <v>3</v>
      </c>
      <c r="C245" s="2">
        <v>-82.059560000000005</v>
      </c>
      <c r="D245">
        <v>-8.9819910000000007</v>
      </c>
      <c r="E245">
        <v>65.807550000000006</v>
      </c>
      <c r="F245">
        <v>145.35730000000001</v>
      </c>
      <c r="G245">
        <v>230.67269999999999</v>
      </c>
      <c r="H245" s="1">
        <v>318.94380000000001</v>
      </c>
      <c r="I245">
        <v>-71.685360000000003</v>
      </c>
      <c r="J245">
        <v>-45.991810000000001</v>
      </c>
      <c r="K245">
        <v>-19.921299999999999</v>
      </c>
      <c r="L245">
        <v>7.1635859999999996</v>
      </c>
      <c r="M245">
        <v>35.321359999999999</v>
      </c>
      <c r="N245">
        <v>49.614019999999996</v>
      </c>
      <c r="O245" s="1">
        <v>79.468950000000007</v>
      </c>
      <c r="P245">
        <v>-73.150369999999995</v>
      </c>
      <c r="Q245">
        <v>-52.915289999999999</v>
      </c>
      <c r="R245">
        <v>-32.993749999999999</v>
      </c>
      <c r="S245">
        <v>-12.939299999999999</v>
      </c>
      <c r="T245">
        <v>7.1180469999999998</v>
      </c>
      <c r="U245">
        <v>27.176300000000001</v>
      </c>
      <c r="V245">
        <v>37.257869999999997</v>
      </c>
      <c r="W245" s="1">
        <v>57.433070000000001</v>
      </c>
      <c r="X245">
        <v>-133.2234</v>
      </c>
      <c r="Y245">
        <v>-103.2547</v>
      </c>
      <c r="Z245">
        <v>-74.583770000000001</v>
      </c>
      <c r="AA245">
        <v>-46.620040000000003</v>
      </c>
      <c r="AB245">
        <v>-19.5472</v>
      </c>
      <c r="AC245">
        <v>6.6964050000000004</v>
      </c>
      <c r="AD245">
        <v>32.312609999999999</v>
      </c>
      <c r="AE245">
        <v>152.91730000000001</v>
      </c>
      <c r="AF245">
        <v>265.93939999999998</v>
      </c>
      <c r="AG245" s="11">
        <v>310.3492</v>
      </c>
      <c r="AH245" s="1">
        <v>332.42930000000001</v>
      </c>
    </row>
    <row r="246" spans="1:34" x14ac:dyDescent="0.55000000000000004">
      <c r="A246" s="36">
        <f>30/180</f>
        <v>0.16666666666666666</v>
      </c>
      <c r="B246" t="s">
        <v>4</v>
      </c>
      <c r="C246" s="20">
        <f t="shared" ref="C246" si="238">SQRT(SUMSQ(C244,C245))</f>
        <v>302.81144274925214</v>
      </c>
      <c r="D246" s="21">
        <f t="shared" ref="D246:AH246" si="239">SQRT(SUMSQ(D244,D245))</f>
        <v>335.667794147851</v>
      </c>
      <c r="E246" s="21">
        <f t="shared" si="239"/>
        <v>392.97573276126411</v>
      </c>
      <c r="F246" s="21">
        <f t="shared" si="239"/>
        <v>473.99636741454043</v>
      </c>
      <c r="G246" s="21">
        <f t="shared" si="239"/>
        <v>578.60084724612182</v>
      </c>
      <c r="H246" s="22">
        <f t="shared" si="239"/>
        <v>705.95239143350875</v>
      </c>
      <c r="I246" s="21">
        <f t="shared" si="239"/>
        <v>119.49099255763173</v>
      </c>
      <c r="J246" s="21">
        <f t="shared" si="239"/>
        <v>110.82580465526112</v>
      </c>
      <c r="K246" s="21">
        <f t="shared" si="239"/>
        <v>108.42324651314404</v>
      </c>
      <c r="L246" s="21">
        <f t="shared" si="239"/>
        <v>113.21655917077412</v>
      </c>
      <c r="M246" s="21">
        <f t="shared" si="239"/>
        <v>125.23349684844545</v>
      </c>
      <c r="N246" s="21">
        <f t="shared" si="239"/>
        <v>133.56110136327268</v>
      </c>
      <c r="O246" s="22">
        <f t="shared" si="239"/>
        <v>154.48495726235774</v>
      </c>
      <c r="P246" s="21">
        <f t="shared" si="239"/>
        <v>115.46339543085418</v>
      </c>
      <c r="Q246" s="21">
        <f t="shared" si="239"/>
        <v>105.63349862488225</v>
      </c>
      <c r="R246" s="21">
        <f t="shared" si="239"/>
        <v>99.40362983288135</v>
      </c>
      <c r="S246" s="21">
        <f t="shared" si="239"/>
        <v>97.259210530995475</v>
      </c>
      <c r="T246" s="21">
        <f t="shared" si="239"/>
        <v>99.553904192082342</v>
      </c>
      <c r="U246" s="21">
        <f t="shared" si="239"/>
        <v>106.02807163624169</v>
      </c>
      <c r="V246" s="21">
        <f t="shared" si="239"/>
        <v>110.65824435484643</v>
      </c>
      <c r="W246" s="22">
        <f t="shared" si="239"/>
        <v>122.19061634395212</v>
      </c>
      <c r="X246" s="21">
        <f t="shared" si="239"/>
        <v>195.85346455041329</v>
      </c>
      <c r="Y246" s="21">
        <f t="shared" si="239"/>
        <v>174.76438273323888</v>
      </c>
      <c r="Z246" s="21">
        <f t="shared" si="239"/>
        <v>158.01559494120477</v>
      </c>
      <c r="AA246" s="21">
        <f t="shared" si="239"/>
        <v>145.9655216881425</v>
      </c>
      <c r="AB246" s="21">
        <f t="shared" si="239"/>
        <v>139.3878170286055</v>
      </c>
      <c r="AC246" s="21">
        <f t="shared" si="239"/>
        <v>138.46771642666036</v>
      </c>
      <c r="AD246" s="21">
        <f t="shared" si="239"/>
        <v>142.86649359584669</v>
      </c>
      <c r="AE246" s="21">
        <f t="shared" si="239"/>
        <v>214.61950197931688</v>
      </c>
      <c r="AF246" s="21">
        <f t="shared" si="239"/>
        <v>316.96971992371766</v>
      </c>
      <c r="AG246" s="21">
        <f t="shared" si="239"/>
        <v>360.83692615852107</v>
      </c>
      <c r="AH246" s="22">
        <f t="shared" si="239"/>
        <v>383.15634732293029</v>
      </c>
    </row>
    <row r="247" spans="1:34" x14ac:dyDescent="0.55000000000000004">
      <c r="A247" s="9">
        <v>16.480499999999999</v>
      </c>
      <c r="B247" t="s">
        <v>5</v>
      </c>
      <c r="C247" s="23">
        <f>(1+SQRT(SUMSQ((C244-$C$2),C245)/(SUMSQ((C244+$C$2),C245))))/(1-SQRT(SUMSQ((C244-$C$2),C245)/(SUMSQ((C244+$C$2),C245))))</f>
        <v>6.3045759126585708</v>
      </c>
      <c r="D247" s="4">
        <f t="shared" ref="D247:AH247" si="240">(1+SQRT(SUMSQ((D244-$C$2),D245)/(SUMSQ((D244+$C$2),D245))))/(1-SQRT(SUMSQ((D244-$C$2),D245)/(SUMSQ((D244+$C$2),D245))))</f>
        <v>6.7158697406780981</v>
      </c>
      <c r="E247" s="4">
        <f t="shared" si="240"/>
        <v>7.9757659078889187</v>
      </c>
      <c r="F247" s="4">
        <f t="shared" si="240"/>
        <v>9.9703387461330397</v>
      </c>
      <c r="G247" s="4">
        <f t="shared" si="240"/>
        <v>12.633220680253237</v>
      </c>
      <c r="H247" s="14">
        <f t="shared" si="240"/>
        <v>15.842613062014893</v>
      </c>
      <c r="I247" s="4">
        <f t="shared" si="240"/>
        <v>3.1973095138183454</v>
      </c>
      <c r="J247" s="4">
        <f t="shared" si="240"/>
        <v>2.5380745482508478</v>
      </c>
      <c r="K247" s="4">
        <f t="shared" si="240"/>
        <v>2.225909232759351</v>
      </c>
      <c r="L247" s="4">
        <f t="shared" si="240"/>
        <v>2.2710757140896289</v>
      </c>
      <c r="M247" s="4">
        <f t="shared" si="240"/>
        <v>2.6493582226084254</v>
      </c>
      <c r="N247" s="4">
        <f t="shared" si="240"/>
        <v>2.9401918374348837</v>
      </c>
      <c r="O247" s="14">
        <f t="shared" si="240"/>
        <v>3.710914039889643</v>
      </c>
      <c r="P247" s="4">
        <f t="shared" si="240"/>
        <v>3.2352539351971212</v>
      </c>
      <c r="Q247" s="4">
        <f t="shared" si="240"/>
        <v>2.6038790828433807</v>
      </c>
      <c r="R247" s="4">
        <f t="shared" si="240"/>
        <v>2.1826161709985259</v>
      </c>
      <c r="S247" s="4">
        <f t="shared" si="240"/>
        <v>1.9750031973228448</v>
      </c>
      <c r="T247" s="4">
        <f t="shared" si="240"/>
        <v>1.9996216148730483</v>
      </c>
      <c r="U247" s="4">
        <f t="shared" si="240"/>
        <v>2.2341157726869678</v>
      </c>
      <c r="V247" s="4">
        <f t="shared" si="240"/>
        <v>2.416416442225326</v>
      </c>
      <c r="W247" s="14">
        <f t="shared" si="240"/>
        <v>2.8857921729049369</v>
      </c>
      <c r="X247" s="4">
        <f t="shared" si="240"/>
        <v>5.5106412242452709</v>
      </c>
      <c r="Y247" s="4">
        <f t="shared" si="240"/>
        <v>4.4628114800283214</v>
      </c>
      <c r="Z247" s="4">
        <f t="shared" si="240"/>
        <v>3.6712957776624604</v>
      </c>
      <c r="AA247" s="4">
        <f t="shared" si="240"/>
        <v>3.1218200651827503</v>
      </c>
      <c r="AB247" s="4">
        <f t="shared" si="240"/>
        <v>2.8237296087139536</v>
      </c>
      <c r="AC247" s="4">
        <f t="shared" si="240"/>
        <v>2.7735703416193496</v>
      </c>
      <c r="AD247" s="4">
        <f t="shared" si="240"/>
        <v>2.9541182304545437</v>
      </c>
      <c r="AE247" s="4">
        <f t="shared" si="240"/>
        <v>6.2904633816193884</v>
      </c>
      <c r="AF247" s="4">
        <f t="shared" si="240"/>
        <v>11.85623303698166</v>
      </c>
      <c r="AG247" s="4">
        <f t="shared" si="240"/>
        <v>14.348047298240996</v>
      </c>
      <c r="AH247" s="14">
        <f t="shared" si="240"/>
        <v>15.609391634441243</v>
      </c>
    </row>
    <row r="248" spans="1:34" x14ac:dyDescent="0.55000000000000004">
      <c r="A248" s="9">
        <f t="shared" ref="A248:A251" si="241">A247</f>
        <v>16.480499999999999</v>
      </c>
      <c r="B248" t="s">
        <v>6</v>
      </c>
      <c r="C248" s="23">
        <f>(1+SQRT(SUMSQ((C244-$D$2),C245)/(SUMSQ((C244+$D$2),C245))))/(1-SQRT(SUMSQ((C244-$D$2),C245)/(SUMSQ((C244+$D$2),C245))))</f>
        <v>3.1738251272280409</v>
      </c>
      <c r="D248" s="4">
        <f t="shared" ref="D248:AH248" si="242">(1+SQRT(SUMSQ((D244-$D$2),D245)/(SUMSQ((D244+$D$2),D245))))/(1-SQRT(SUMSQ((D244-$D$2),D245)/(SUMSQ((D244+$D$2),D245))))</f>
        <v>3.3581144678122921</v>
      </c>
      <c r="E248" s="4">
        <f t="shared" si="242"/>
        <v>3.9937678464644999</v>
      </c>
      <c r="F248" s="4">
        <f t="shared" si="242"/>
        <v>5.0016217370663707</v>
      </c>
      <c r="G248" s="4">
        <f t="shared" si="242"/>
        <v>6.3397959576919307</v>
      </c>
      <c r="H248" s="14">
        <f t="shared" si="242"/>
        <v>7.946105249831704</v>
      </c>
      <c r="I248" s="4">
        <f t="shared" si="242"/>
        <v>2.0522989075825815</v>
      </c>
      <c r="J248" s="4">
        <f t="shared" si="242"/>
        <v>1.574877890582643</v>
      </c>
      <c r="K248" s="4">
        <f t="shared" si="242"/>
        <v>1.2249080074886323</v>
      </c>
      <c r="L248" s="4">
        <f t="shared" si="242"/>
        <v>1.1496303342473022</v>
      </c>
      <c r="M248" s="4">
        <f t="shared" si="242"/>
        <v>1.4461245950372736</v>
      </c>
      <c r="N248" s="4">
        <f t="shared" si="242"/>
        <v>1.6323625575461338</v>
      </c>
      <c r="O248" s="14">
        <f t="shared" si="242"/>
        <v>2.0742195418013041</v>
      </c>
      <c r="P248" s="4">
        <f t="shared" si="242"/>
        <v>2.1456469855844147</v>
      </c>
      <c r="Q248" s="4">
        <f t="shared" si="242"/>
        <v>1.7394006191489844</v>
      </c>
      <c r="R248" s="4">
        <f t="shared" si="242"/>
        <v>1.4120392004408169</v>
      </c>
      <c r="S248" s="4">
        <f t="shared" si="242"/>
        <v>1.1464892377066951</v>
      </c>
      <c r="T248" s="4">
        <f t="shared" si="242"/>
        <v>1.0743988439586036</v>
      </c>
      <c r="U248" s="4">
        <f t="shared" si="242"/>
        <v>1.3083383569472686</v>
      </c>
      <c r="V248" s="4">
        <f t="shared" si="242"/>
        <v>1.4409060643316625</v>
      </c>
      <c r="W248" s="14">
        <f t="shared" si="242"/>
        <v>1.7352832829153739</v>
      </c>
      <c r="X248" s="4">
        <f t="shared" si="242"/>
        <v>3.0394711966411725</v>
      </c>
      <c r="Y248" s="4">
        <f t="shared" si="242"/>
        <v>2.4705962921572131</v>
      </c>
      <c r="Z248" s="4">
        <f t="shared" si="242"/>
        <v>2.0135991540836673</v>
      </c>
      <c r="AA248" s="4">
        <f t="shared" si="242"/>
        <v>1.6613855133253859</v>
      </c>
      <c r="AB248" s="4">
        <f t="shared" si="242"/>
        <v>1.4359884650935564</v>
      </c>
      <c r="AC248" s="4">
        <f t="shared" si="242"/>
        <v>1.3898150036873871</v>
      </c>
      <c r="AD248" s="4">
        <f t="shared" si="242"/>
        <v>1.5328773980005479</v>
      </c>
      <c r="AE248" s="4">
        <f t="shared" si="242"/>
        <v>3.4313197853844306</v>
      </c>
      <c r="AF248" s="4">
        <f t="shared" si="242"/>
        <v>6.2450180162639937</v>
      </c>
      <c r="AG248" s="4">
        <f t="shared" si="242"/>
        <v>7.4826534122787507</v>
      </c>
      <c r="AH248" s="14">
        <f t="shared" si="242"/>
        <v>8.107028423485902</v>
      </c>
    </row>
    <row r="249" spans="1:34" x14ac:dyDescent="0.55000000000000004">
      <c r="A249" s="9">
        <f t="shared" si="241"/>
        <v>16.480499999999999</v>
      </c>
      <c r="B249" t="s">
        <v>7</v>
      </c>
      <c r="C249" s="23">
        <f>(1+SQRT(SUMSQ((C244-$E$2),C245)/(SUMSQ((C244+$E$2),C245))))/(1-SQRT(SUMSQ((C244-$E$2),C245)/(SUMSQ((C244+$E$2),C245))))</f>
        <v>2.1458061511574091</v>
      </c>
      <c r="D249" s="4">
        <f t="shared" ref="D249:AH249" si="243">(1+SQRT(SUMSQ((D244-$E$2),D245)/(SUMSQ((D244+$E$2),D245))))/(1-SQRT(SUMSQ((D244-$E$2),D245)/(SUMSQ((D244+$E$2),D245))))</f>
        <v>2.2389867371263863</v>
      </c>
      <c r="E249" s="4">
        <f t="shared" si="243"/>
        <v>2.670001592835288</v>
      </c>
      <c r="F249" s="4">
        <f t="shared" si="243"/>
        <v>3.3542885192901717</v>
      </c>
      <c r="G249" s="4">
        <f t="shared" si="243"/>
        <v>4.2536394881979982</v>
      </c>
      <c r="H249" s="14">
        <f t="shared" si="243"/>
        <v>5.3258566982050084</v>
      </c>
      <c r="I249" s="4">
        <f t="shared" si="243"/>
        <v>2.0851455570772934</v>
      </c>
      <c r="J249" s="4">
        <f t="shared" si="243"/>
        <v>1.7174192043999461</v>
      </c>
      <c r="K249" s="4">
        <f t="shared" si="243"/>
        <v>1.45591494037836</v>
      </c>
      <c r="L249" s="4">
        <f t="shared" si="243"/>
        <v>1.3345063946646509</v>
      </c>
      <c r="M249" s="4">
        <f t="shared" si="243"/>
        <v>1.4088875140522703</v>
      </c>
      <c r="N249" s="4">
        <f t="shared" si="243"/>
        <v>1.5035964149925962</v>
      </c>
      <c r="O249" s="14">
        <f t="shared" si="243"/>
        <v>1.7674791581147682</v>
      </c>
      <c r="P249" s="4">
        <f t="shared" si="243"/>
        <v>2.2243904918737263</v>
      </c>
      <c r="Q249" s="4">
        <f t="shared" si="243"/>
        <v>1.9385164059519793</v>
      </c>
      <c r="R249" s="4">
        <f t="shared" si="243"/>
        <v>1.7212230895813765</v>
      </c>
      <c r="S249" s="4">
        <f t="shared" si="243"/>
        <v>1.5756573914289267</v>
      </c>
      <c r="T249" s="4">
        <f t="shared" si="243"/>
        <v>1.5166240528926402</v>
      </c>
      <c r="U249" s="4">
        <f t="shared" si="243"/>
        <v>1.5495457193812785</v>
      </c>
      <c r="V249" s="4">
        <f t="shared" si="243"/>
        <v>1.5967793026378794</v>
      </c>
      <c r="W249" s="14">
        <f t="shared" si="243"/>
        <v>1.7384942038706064</v>
      </c>
      <c r="X249" s="4">
        <f t="shared" si="243"/>
        <v>2.4114267653782404</v>
      </c>
      <c r="Y249" s="4">
        <f t="shared" si="243"/>
        <v>2.0105419679719785</v>
      </c>
      <c r="Z249" s="4">
        <f t="shared" si="243"/>
        <v>1.6744866403191141</v>
      </c>
      <c r="AA249" s="4">
        <f t="shared" si="243"/>
        <v>1.3939343476477681</v>
      </c>
      <c r="AB249" s="4">
        <f t="shared" si="243"/>
        <v>1.1725832212266514</v>
      </c>
      <c r="AC249" s="4">
        <f t="shared" si="243"/>
        <v>1.0980391087748191</v>
      </c>
      <c r="AD249" s="4">
        <f t="shared" si="243"/>
        <v>1.2653424560676199</v>
      </c>
      <c r="AE249" s="4">
        <f t="shared" si="243"/>
        <v>2.6591479716226516</v>
      </c>
      <c r="AF249" s="4">
        <f t="shared" si="243"/>
        <v>4.5326503271279153</v>
      </c>
      <c r="AG249" s="4">
        <f t="shared" si="243"/>
        <v>5.3430657016659113</v>
      </c>
      <c r="AH249" s="14">
        <f t="shared" si="243"/>
        <v>5.7504073615104341</v>
      </c>
    </row>
    <row r="250" spans="1:34" x14ac:dyDescent="0.55000000000000004">
      <c r="A250" s="9">
        <f t="shared" si="241"/>
        <v>16.480499999999999</v>
      </c>
      <c r="B250" t="s">
        <v>8</v>
      </c>
      <c r="C250" s="23">
        <f>(1+SQRT(SUMSQ((C244-$F$2),C245)/(SUMSQ((C244+$F$2),C245))))/(1-SQRT(SUMSQ((C244-$F$2),C245)/(SUMSQ((C244+$F$2),C245))))</f>
        <v>1.6547407239581473</v>
      </c>
      <c r="D250" s="4">
        <f t="shared" ref="D250:AH250" si="244">(1+SQRT(SUMSQ((D244-$F$2),D245)/(SUMSQ((D244+$F$2),D245))))/(1-SQRT(SUMSQ((D244-$F$2),D245)/(SUMSQ((D244+$F$2),D245))))</f>
        <v>1.679601434127759</v>
      </c>
      <c r="E250" s="4">
        <f t="shared" si="244"/>
        <v>2.0123071681014451</v>
      </c>
      <c r="F250" s="4">
        <f t="shared" si="244"/>
        <v>2.5394735810471714</v>
      </c>
      <c r="G250" s="4">
        <f t="shared" si="244"/>
        <v>3.2209830719522139</v>
      </c>
      <c r="H250" s="14">
        <f t="shared" si="244"/>
        <v>4.0257476402575847</v>
      </c>
      <c r="I250" s="4">
        <f t="shared" si="244"/>
        <v>2.4267465956839036</v>
      </c>
      <c r="J250" s="4">
        <f t="shared" si="244"/>
        <v>2.1210895692203517</v>
      </c>
      <c r="K250" s="4">
        <f t="shared" si="244"/>
        <v>1.9024331019066476</v>
      </c>
      <c r="L250" s="4">
        <f t="shared" si="244"/>
        <v>1.7734053382675414</v>
      </c>
      <c r="M250" s="4">
        <f t="shared" si="244"/>
        <v>1.743802199095273</v>
      </c>
      <c r="N250" s="4">
        <f t="shared" si="244"/>
        <v>1.7658112659893996</v>
      </c>
      <c r="O250" s="14">
        <f t="shared" si="244"/>
        <v>1.8779311514621637</v>
      </c>
      <c r="P250" s="4">
        <f t="shared" si="244"/>
        <v>2.6003557404570343</v>
      </c>
      <c r="Q250" s="4">
        <f t="shared" si="244"/>
        <v>2.3771924669429088</v>
      </c>
      <c r="R250" s="4">
        <f t="shared" si="244"/>
        <v>2.2066242409442824</v>
      </c>
      <c r="S250" s="4">
        <f t="shared" si="244"/>
        <v>2.0860976175158932</v>
      </c>
      <c r="T250" s="4">
        <f t="shared" si="244"/>
        <v>2.0175007350751728</v>
      </c>
      <c r="U250" s="4">
        <f t="shared" si="244"/>
        <v>1.9999285731969494</v>
      </c>
      <c r="V250" s="4">
        <f t="shared" si="244"/>
        <v>2.009361705561906</v>
      </c>
      <c r="W250" s="14">
        <f t="shared" si="244"/>
        <v>2.0614921776381183</v>
      </c>
      <c r="X250" s="4">
        <f t="shared" si="244"/>
        <v>2.292964532500172</v>
      </c>
      <c r="Y250" s="4">
        <f t="shared" si="244"/>
        <v>2.002008284117021</v>
      </c>
      <c r="Z250" s="4">
        <f t="shared" si="244"/>
        <v>1.7654482669418075</v>
      </c>
      <c r="AA250" s="4">
        <f t="shared" si="244"/>
        <v>1.5852841799779682</v>
      </c>
      <c r="AB250" s="4">
        <f t="shared" si="244"/>
        <v>1.4751757072844673</v>
      </c>
      <c r="AC250" s="4">
        <f t="shared" si="244"/>
        <v>1.4491727586313481</v>
      </c>
      <c r="AD250" s="4">
        <f t="shared" si="244"/>
        <v>1.5068472319251118</v>
      </c>
      <c r="AE250" s="4">
        <f t="shared" si="244"/>
        <v>2.4491415886993799</v>
      </c>
      <c r="AF250" s="4">
        <f t="shared" si="244"/>
        <v>3.8098067807864036</v>
      </c>
      <c r="AG250" s="4">
        <f t="shared" si="244"/>
        <v>4.395490523631012</v>
      </c>
      <c r="AH250" s="14">
        <f t="shared" si="244"/>
        <v>4.6892354447434448</v>
      </c>
    </row>
    <row r="251" spans="1:34" x14ac:dyDescent="0.55000000000000004">
      <c r="A251" s="9">
        <f t="shared" si="241"/>
        <v>16.480499999999999</v>
      </c>
      <c r="B251" t="s">
        <v>9</v>
      </c>
      <c r="C251" s="24">
        <f>(1+SQRT(SUMSQ((C244-$G$2),C245)/(SUMSQ((C244+$G$2),C245))))/(1-SQRT(SUMSQ((C244-$G$2),C245)/(SUMSQ((C244+$G$2),C245))))</f>
        <v>1.3206115391708941</v>
      </c>
      <c r="D251" s="25">
        <f t="shared" ref="D251:AH251" si="245">(1+SQRT(SUMSQ((D244-$G$2),D245)/(SUMSQ((D244+$G$2),D245))))/(1-SQRT(SUMSQ((D244-$G$2),D245)/(SUMSQ((D244+$G$2),D245))))</f>
        <v>1.1224310387439833</v>
      </c>
      <c r="E251" s="25">
        <f t="shared" si="245"/>
        <v>1.3765883333674236</v>
      </c>
      <c r="F251" s="25">
        <f t="shared" si="245"/>
        <v>1.7551819794112824</v>
      </c>
      <c r="G251" s="25">
        <f t="shared" si="245"/>
        <v>2.2174139993928734</v>
      </c>
      <c r="H251" s="26">
        <f t="shared" si="245"/>
        <v>2.750497644786742</v>
      </c>
      <c r="I251" s="25">
        <f t="shared" si="245"/>
        <v>3.3361839024571585</v>
      </c>
      <c r="J251" s="25">
        <f t="shared" si="245"/>
        <v>3.0538173581713859</v>
      </c>
      <c r="K251" s="25">
        <f t="shared" si="245"/>
        <v>2.8290503885903449</v>
      </c>
      <c r="L251" s="25">
        <f t="shared" si="245"/>
        <v>2.6568732400275832</v>
      </c>
      <c r="M251" s="25">
        <f t="shared" si="245"/>
        <v>2.5379932594133821</v>
      </c>
      <c r="N251" s="25">
        <f t="shared" si="245"/>
        <v>2.4985598228465862</v>
      </c>
      <c r="O251" s="26">
        <f t="shared" si="245"/>
        <v>2.4582338361176541</v>
      </c>
      <c r="P251" s="25">
        <f t="shared" si="245"/>
        <v>3.5759256551601428</v>
      </c>
      <c r="Q251" s="25">
        <f t="shared" si="245"/>
        <v>3.3935635944738749</v>
      </c>
      <c r="R251" s="25">
        <f t="shared" si="245"/>
        <v>3.242201897532448</v>
      </c>
      <c r="S251" s="25">
        <f t="shared" si="245"/>
        <v>3.1186605176693445</v>
      </c>
      <c r="T251" s="25">
        <f t="shared" si="245"/>
        <v>3.0230850387715709</v>
      </c>
      <c r="U251" s="25">
        <f t="shared" si="245"/>
        <v>2.9543881926840792</v>
      </c>
      <c r="V251" s="25">
        <f t="shared" si="245"/>
        <v>2.9295313353096986</v>
      </c>
      <c r="W251" s="26">
        <f t="shared" si="245"/>
        <v>2.8979826854788246</v>
      </c>
      <c r="X251" s="25">
        <f t="shared" si="245"/>
        <v>2.5949623904519497</v>
      </c>
      <c r="Y251" s="25">
        <f t="shared" si="245"/>
        <v>2.4398395468127267</v>
      </c>
      <c r="Z251" s="25">
        <f t="shared" si="245"/>
        <v>2.3199460082651937</v>
      </c>
      <c r="AA251" s="25">
        <f t="shared" si="245"/>
        <v>2.2348701099622428</v>
      </c>
      <c r="AB251" s="25">
        <f t="shared" si="245"/>
        <v>2.1854384002208422</v>
      </c>
      <c r="AC251" s="25">
        <f t="shared" si="245"/>
        <v>2.1704802016851028</v>
      </c>
      <c r="AD251" s="25">
        <f t="shared" si="245"/>
        <v>2.1874634834993589</v>
      </c>
      <c r="AE251" s="25">
        <f t="shared" si="245"/>
        <v>2.6317337290270029</v>
      </c>
      <c r="AF251" s="25">
        <f t="shared" si="245"/>
        <v>3.3858618025328702</v>
      </c>
      <c r="AG251" s="25">
        <f t="shared" si="245"/>
        <v>3.7184560046014488</v>
      </c>
      <c r="AH251" s="26">
        <f t="shared" si="245"/>
        <v>3.8857548918950529</v>
      </c>
    </row>
    <row r="252" spans="1:34" x14ac:dyDescent="0.55000000000000004">
      <c r="A252" s="8">
        <v>31</v>
      </c>
      <c r="B252" s="5" t="s">
        <v>2</v>
      </c>
      <c r="C252" s="2">
        <v>276.90980000000002</v>
      </c>
      <c r="D252">
        <v>317.26229999999998</v>
      </c>
      <c r="E252">
        <v>364.46499999999997</v>
      </c>
      <c r="F252">
        <v>422.03739999999999</v>
      </c>
      <c r="G252">
        <v>493.29579999999999</v>
      </c>
      <c r="H252" s="1">
        <v>581.5317</v>
      </c>
      <c r="I252">
        <v>92.889499999999998</v>
      </c>
      <c r="J252">
        <v>97.716999999999999</v>
      </c>
      <c r="K252">
        <v>103.00369999999999</v>
      </c>
      <c r="L252">
        <v>108.8862</v>
      </c>
      <c r="M252">
        <v>115.4277</v>
      </c>
      <c r="N252">
        <v>118.9404</v>
      </c>
      <c r="O252" s="1">
        <v>126.63800000000001</v>
      </c>
      <c r="P252">
        <v>90.5518</v>
      </c>
      <c r="Q252">
        <v>92.437449999999998</v>
      </c>
      <c r="R252">
        <v>94.580150000000003</v>
      </c>
      <c r="S252">
        <v>96.999520000000004</v>
      </c>
      <c r="T252">
        <v>99.689980000000006</v>
      </c>
      <c r="U252">
        <v>102.6528</v>
      </c>
      <c r="V252">
        <v>104.2458</v>
      </c>
      <c r="W252" s="1">
        <v>107.6534</v>
      </c>
      <c r="X252">
        <v>160.02930000000001</v>
      </c>
      <c r="Y252">
        <v>156.2885</v>
      </c>
      <c r="Z252">
        <v>153.65790000000001</v>
      </c>
      <c r="AA252">
        <v>151.91829999999999</v>
      </c>
      <c r="AB252">
        <v>151.02279999999999</v>
      </c>
      <c r="AC252">
        <v>150.87370000000001</v>
      </c>
      <c r="AD252">
        <v>151.40350000000001</v>
      </c>
      <c r="AE252">
        <v>162.49109999999999</v>
      </c>
      <c r="AF252">
        <v>185.38339999999999</v>
      </c>
      <c r="AG252">
        <v>197.62200000000001</v>
      </c>
      <c r="AH252" s="1">
        <v>204.4059</v>
      </c>
    </row>
    <row r="253" spans="1:34" x14ac:dyDescent="0.55000000000000004">
      <c r="A253" s="9">
        <v>31</v>
      </c>
      <c r="B253" t="s">
        <v>3</v>
      </c>
      <c r="C253" s="2">
        <v>-75.256050000000002</v>
      </c>
      <c r="D253">
        <v>-5.1125660000000002</v>
      </c>
      <c r="E253">
        <v>66.621229999999997</v>
      </c>
      <c r="F253">
        <v>142.94890000000001</v>
      </c>
      <c r="G253">
        <v>225.00309999999999</v>
      </c>
      <c r="H253" s="1">
        <v>310.46789999999999</v>
      </c>
      <c r="I253">
        <v>-68.997050000000002</v>
      </c>
      <c r="J253">
        <v>-44.001860000000001</v>
      </c>
      <c r="K253">
        <v>-18.703579999999999</v>
      </c>
      <c r="L253">
        <v>7.5089620000000004</v>
      </c>
      <c r="M253">
        <v>34.682229999999997</v>
      </c>
      <c r="N253">
        <v>48.444850000000002</v>
      </c>
      <c r="O253" s="1">
        <v>77.126270000000005</v>
      </c>
      <c r="P253">
        <v>-73.467089999999999</v>
      </c>
      <c r="Q253">
        <v>-52.953589999999998</v>
      </c>
      <c r="R253">
        <v>-32.810290000000002</v>
      </c>
      <c r="S253">
        <v>-12.58488</v>
      </c>
      <c r="T253">
        <v>7.5904369999999997</v>
      </c>
      <c r="U253">
        <v>27.713139999999999</v>
      </c>
      <c r="V253">
        <v>37.806339999999999</v>
      </c>
      <c r="W253" s="1">
        <v>57.964149999999997</v>
      </c>
      <c r="X253">
        <v>-145.1677</v>
      </c>
      <c r="Y253">
        <v>-112.0877</v>
      </c>
      <c r="Z253">
        <v>-80.566289999999995</v>
      </c>
      <c r="AA253">
        <v>-49.940510000000003</v>
      </c>
      <c r="AB253">
        <v>-20.40259</v>
      </c>
      <c r="AC253">
        <v>8.1285109999999996</v>
      </c>
      <c r="AD253">
        <v>35.880519999999997</v>
      </c>
      <c r="AE253">
        <v>165.3098</v>
      </c>
      <c r="AF253">
        <v>284.84469999999999</v>
      </c>
      <c r="AG253" s="11">
        <v>331.36020000000002</v>
      </c>
      <c r="AH253" s="1">
        <v>354.38990000000001</v>
      </c>
    </row>
    <row r="254" spans="1:34" x14ac:dyDescent="0.55000000000000004">
      <c r="A254" s="36">
        <f>31/180</f>
        <v>0.17222222222222222</v>
      </c>
      <c r="B254" t="s">
        <v>4</v>
      </c>
      <c r="C254" s="20">
        <f t="shared" ref="C254" si="246">SQRT(SUMSQ(C252,C253))</f>
        <v>286.95384715602353</v>
      </c>
      <c r="D254" s="21">
        <f t="shared" ref="D254:AH254" si="247">SQRT(SUMSQ(D252,D253))</f>
        <v>317.30349089222818</v>
      </c>
      <c r="E254" s="21">
        <f t="shared" si="247"/>
        <v>370.50387921277269</v>
      </c>
      <c r="F254" s="21">
        <f t="shared" si="247"/>
        <v>445.58944669950387</v>
      </c>
      <c r="G254" s="21">
        <f t="shared" si="247"/>
        <v>542.18736734384549</v>
      </c>
      <c r="H254" s="22">
        <f t="shared" si="247"/>
        <v>659.21880664563867</v>
      </c>
      <c r="I254" s="21">
        <f t="shared" si="247"/>
        <v>115.71107172156215</v>
      </c>
      <c r="J254" s="21">
        <f t="shared" si="247"/>
        <v>107.16704611241087</v>
      </c>
      <c r="K254" s="21">
        <f t="shared" si="247"/>
        <v>104.68804190788171</v>
      </c>
      <c r="L254" s="21">
        <f t="shared" si="247"/>
        <v>109.14480775903839</v>
      </c>
      <c r="M254" s="21">
        <f t="shared" si="247"/>
        <v>120.52556162517104</v>
      </c>
      <c r="N254" s="21">
        <f t="shared" si="247"/>
        <v>128.42788732858023</v>
      </c>
      <c r="O254" s="22">
        <f t="shared" si="247"/>
        <v>148.27556969411009</v>
      </c>
      <c r="P254" s="21">
        <f t="shared" si="247"/>
        <v>116.60635401344173</v>
      </c>
      <c r="Q254" s="21">
        <f t="shared" si="247"/>
        <v>106.530581789412</v>
      </c>
      <c r="R254" s="21">
        <f t="shared" si="247"/>
        <v>100.10953952499533</v>
      </c>
      <c r="S254" s="21">
        <f t="shared" si="247"/>
        <v>97.812504746810376</v>
      </c>
      <c r="T254" s="21">
        <f t="shared" si="247"/>
        <v>99.97853192686604</v>
      </c>
      <c r="U254" s="21">
        <f t="shared" si="247"/>
        <v>106.32786782635867</v>
      </c>
      <c r="V254" s="21">
        <f t="shared" si="247"/>
        <v>110.8896125064724</v>
      </c>
      <c r="W254" s="22">
        <f t="shared" si="247"/>
        <v>122.26650079552658</v>
      </c>
      <c r="X254" s="21">
        <f t="shared" si="247"/>
        <v>216.06257885571023</v>
      </c>
      <c r="Y254" s="21">
        <f t="shared" si="247"/>
        <v>192.3271892467105</v>
      </c>
      <c r="Z254" s="21">
        <f t="shared" si="247"/>
        <v>173.49834960821414</v>
      </c>
      <c r="AA254" s="21">
        <f t="shared" si="247"/>
        <v>159.91630440311613</v>
      </c>
      <c r="AB254" s="21">
        <f t="shared" si="247"/>
        <v>152.39472365717947</v>
      </c>
      <c r="AC254" s="21">
        <f t="shared" si="247"/>
        <v>151.09250822845959</v>
      </c>
      <c r="AD254" s="21">
        <f t="shared" si="247"/>
        <v>155.5970164486466</v>
      </c>
      <c r="AE254" s="21">
        <f t="shared" si="247"/>
        <v>231.79880835597493</v>
      </c>
      <c r="AF254" s="21">
        <f t="shared" si="247"/>
        <v>339.85807054364619</v>
      </c>
      <c r="AG254" s="21">
        <f t="shared" si="247"/>
        <v>385.81606631663232</v>
      </c>
      <c r="AH254" s="22">
        <f t="shared" si="247"/>
        <v>409.11364335208867</v>
      </c>
    </row>
    <row r="255" spans="1:34" x14ac:dyDescent="0.55000000000000004">
      <c r="A255" s="9">
        <v>17.039100000000001</v>
      </c>
      <c r="B255" t="s">
        <v>5</v>
      </c>
      <c r="C255" s="23">
        <f>(1+SQRT(SUMSQ((C252-$C$2),C253)/(SUMSQ((C252+$C$2),C253))))/(1-SQRT(SUMSQ((C252-$C$2),C253)/(SUMSQ((C252+$C$2),C253))))</f>
        <v>5.9600238713214528</v>
      </c>
      <c r="D255" s="4">
        <f t="shared" ref="D255:AH255" si="248">(1+SQRT(SUMSQ((D252-$C$2),D253)/(SUMSQ((D252+$C$2),D253))))/(1-SQRT(SUMSQ((D252-$C$2),D253)/(SUMSQ((D252+$C$2),D253))))</f>
        <v>6.3469356989065666</v>
      </c>
      <c r="E255" s="4">
        <f t="shared" si="248"/>
        <v>7.5373714905902043</v>
      </c>
      <c r="F255" s="4">
        <f t="shared" si="248"/>
        <v>9.4214487094160528</v>
      </c>
      <c r="G255" s="4">
        <f t="shared" si="248"/>
        <v>11.936072995994619</v>
      </c>
      <c r="H255" s="14">
        <f t="shared" si="248"/>
        <v>14.964839978837885</v>
      </c>
      <c r="I255" s="4">
        <f t="shared" si="248"/>
        <v>3.0983085156014551</v>
      </c>
      <c r="J255" s="4">
        <f t="shared" si="248"/>
        <v>2.4549634592100302</v>
      </c>
      <c r="K255" s="4">
        <f t="shared" si="248"/>
        <v>2.1478322870774749</v>
      </c>
      <c r="L255" s="4">
        <f t="shared" si="248"/>
        <v>2.1908269611702096</v>
      </c>
      <c r="M255" s="4">
        <f t="shared" si="248"/>
        <v>2.5594311758510933</v>
      </c>
      <c r="N255" s="4">
        <f t="shared" si="248"/>
        <v>2.8419508516276135</v>
      </c>
      <c r="O255" s="14">
        <f t="shared" si="248"/>
        <v>3.5883499559416054</v>
      </c>
      <c r="P255" s="4">
        <f t="shared" si="248"/>
        <v>3.2473819530266281</v>
      </c>
      <c r="Q255" s="4">
        <f t="shared" si="248"/>
        <v>2.6137636573897991</v>
      </c>
      <c r="R255" s="4">
        <f t="shared" si="248"/>
        <v>2.1916105162703636</v>
      </c>
      <c r="S255" s="4">
        <f t="shared" si="248"/>
        <v>1.9841076161697462</v>
      </c>
      <c r="T255" s="4">
        <f t="shared" si="248"/>
        <v>2.0092036825339532</v>
      </c>
      <c r="U255" s="4">
        <f t="shared" si="248"/>
        <v>2.2441698311752596</v>
      </c>
      <c r="V255" s="4">
        <f t="shared" si="248"/>
        <v>2.4266884034229736</v>
      </c>
      <c r="W255" s="14">
        <f t="shared" si="248"/>
        <v>2.8964699729225085</v>
      </c>
      <c r="X255" s="4">
        <f t="shared" si="248"/>
        <v>5.9795165220883355</v>
      </c>
      <c r="Y255" s="4">
        <f t="shared" si="248"/>
        <v>4.8471351076741209</v>
      </c>
      <c r="Z255" s="4">
        <f t="shared" si="248"/>
        <v>3.9929703754251653</v>
      </c>
      <c r="AA255" s="4">
        <f t="shared" si="248"/>
        <v>3.4018764098306775</v>
      </c>
      <c r="AB255" s="4">
        <f t="shared" si="248"/>
        <v>3.0822161629451221</v>
      </c>
      <c r="AC255" s="4">
        <f t="shared" si="248"/>
        <v>3.0273093643722491</v>
      </c>
      <c r="AD255" s="4">
        <f t="shared" si="248"/>
        <v>3.2175849141038593</v>
      </c>
      <c r="AE255" s="4">
        <f t="shared" si="248"/>
        <v>6.7734436788542647</v>
      </c>
      <c r="AF255" s="4">
        <f t="shared" si="248"/>
        <v>12.651711699921929</v>
      </c>
      <c r="AG255" s="4">
        <f t="shared" si="248"/>
        <v>15.251963796677769</v>
      </c>
      <c r="AH255" s="14">
        <f t="shared" si="248"/>
        <v>16.560856366500506</v>
      </c>
    </row>
    <row r="256" spans="1:34" x14ac:dyDescent="0.55000000000000004">
      <c r="A256" s="9">
        <f t="shared" ref="A256:A259" si="249">A255</f>
        <v>17.039100000000001</v>
      </c>
      <c r="B256" t="s">
        <v>6</v>
      </c>
      <c r="C256" s="23">
        <f>(1+SQRT(SUMSQ((C252-$D$2),C253)/(SUMSQ((C252+$D$2),C253))))/(1-SQRT(SUMSQ((C252-$D$2),C253)/(SUMSQ((C252+$D$2),C253))))</f>
        <v>3.0015942471665089</v>
      </c>
      <c r="D256" s="4">
        <f t="shared" ref="D256:AH256" si="250">(1+SQRT(SUMSQ((D252-$D$2),D253)/(SUMSQ((D252+$D$2),D253))))/(1-SQRT(SUMSQ((D252-$D$2),D253)/(SUMSQ((D252+$D$2),D253))))</f>
        <v>3.1735377217274214</v>
      </c>
      <c r="E256" s="4">
        <f t="shared" si="250"/>
        <v>3.7759703568430525</v>
      </c>
      <c r="F256" s="4">
        <f t="shared" si="250"/>
        <v>4.7300917274893628</v>
      </c>
      <c r="G256" s="4">
        <f t="shared" si="250"/>
        <v>5.9951638026819163</v>
      </c>
      <c r="H256" s="14">
        <f t="shared" si="250"/>
        <v>7.5116752981182131</v>
      </c>
      <c r="I256" s="4">
        <f t="shared" si="250"/>
        <v>2.0238312477650435</v>
      </c>
      <c r="J256" s="4">
        <f t="shared" si="250"/>
        <v>1.5559996023135028</v>
      </c>
      <c r="K256" s="4">
        <f t="shared" si="250"/>
        <v>1.2048800237956032</v>
      </c>
      <c r="L256" s="4">
        <f t="shared" si="250"/>
        <v>1.1178796184151241</v>
      </c>
      <c r="M256" s="4">
        <f t="shared" si="250"/>
        <v>1.421196318918386</v>
      </c>
      <c r="N256" s="4">
        <f t="shared" si="250"/>
        <v>1.6040612241228163</v>
      </c>
      <c r="O256" s="14">
        <f t="shared" si="250"/>
        <v>2.0341476968772172</v>
      </c>
      <c r="P256" s="4">
        <f t="shared" si="250"/>
        <v>2.1382425869238859</v>
      </c>
      <c r="Q256" s="4">
        <f t="shared" si="250"/>
        <v>1.7322536680290721</v>
      </c>
      <c r="R256" s="4">
        <f t="shared" si="250"/>
        <v>1.4053696528519428</v>
      </c>
      <c r="S256" s="4">
        <f t="shared" si="250"/>
        <v>1.1402730100135576</v>
      </c>
      <c r="T256" s="4">
        <f t="shared" si="250"/>
        <v>1.0790352408919273</v>
      </c>
      <c r="U256" s="4">
        <f t="shared" si="250"/>
        <v>1.3151098755929587</v>
      </c>
      <c r="V256" s="4">
        <f t="shared" si="250"/>
        <v>1.4484434630114558</v>
      </c>
      <c r="W256" s="14">
        <f t="shared" si="250"/>
        <v>1.7442155393340841</v>
      </c>
      <c r="X256" s="4">
        <f t="shared" si="250"/>
        <v>3.2327025377153986</v>
      </c>
      <c r="Y256" s="4">
        <f t="shared" si="250"/>
        <v>2.6257610634764266</v>
      </c>
      <c r="Z256" s="4">
        <f t="shared" si="250"/>
        <v>2.143213420143085</v>
      </c>
      <c r="AA256" s="4">
        <f t="shared" si="250"/>
        <v>1.7797144223365049</v>
      </c>
      <c r="AB256" s="4">
        <f t="shared" si="250"/>
        <v>1.558160274374135</v>
      </c>
      <c r="AC256" s="4">
        <f t="shared" si="250"/>
        <v>1.5165163806011064</v>
      </c>
      <c r="AD256" s="4">
        <f t="shared" si="250"/>
        <v>1.6555101241783612</v>
      </c>
      <c r="AE256" s="4">
        <f t="shared" si="250"/>
        <v>3.6479788815833274</v>
      </c>
      <c r="AF256" s="4">
        <f t="shared" si="250"/>
        <v>6.6188597365621016</v>
      </c>
      <c r="AG256" s="4">
        <f t="shared" si="250"/>
        <v>7.9118848314978054</v>
      </c>
      <c r="AH256" s="14">
        <f t="shared" si="250"/>
        <v>8.5607243149013676</v>
      </c>
    </row>
    <row r="257" spans="1:34" x14ac:dyDescent="0.55000000000000004">
      <c r="A257" s="9">
        <f t="shared" si="249"/>
        <v>17.039100000000001</v>
      </c>
      <c r="B257" t="s">
        <v>7</v>
      </c>
      <c r="C257" s="23">
        <f>(1+SQRT(SUMSQ((C252-$E$2),C253)/(SUMSQ((C252+$E$2),C253))))/(1-SQRT(SUMSQ((C252-$E$2),C253)/(SUMSQ((C252+$E$2),C253))))</f>
        <v>2.0319754477723588</v>
      </c>
      <c r="D257" s="4">
        <f t="shared" ref="D257:AH257" si="251">(1+SQRT(SUMSQ((D252-$E$2),D253)/(SUMSQ((D252+$E$2),D253))))/(1-SQRT(SUMSQ((D252-$E$2),D253)/(SUMSQ((D252+$E$2),D253))))</f>
        <v>2.1157893013109565</v>
      </c>
      <c r="E257" s="4">
        <f t="shared" si="251"/>
        <v>2.5267487654503622</v>
      </c>
      <c r="F257" s="4">
        <f t="shared" si="251"/>
        <v>3.1770317214187198</v>
      </c>
      <c r="G257" s="4">
        <f t="shared" si="251"/>
        <v>4.0286886549822256</v>
      </c>
      <c r="H257" s="14">
        <f t="shared" si="251"/>
        <v>5.0414795178027765</v>
      </c>
      <c r="I257" s="4">
        <f t="shared" si="251"/>
        <v>2.0994333398593148</v>
      </c>
      <c r="J257" s="4">
        <f t="shared" si="251"/>
        <v>1.7457727853098179</v>
      </c>
      <c r="K257" s="4">
        <f t="shared" si="251"/>
        <v>1.4980621750875514</v>
      </c>
      <c r="L257" s="4">
        <f t="shared" si="251"/>
        <v>1.3848403253852812</v>
      </c>
      <c r="M257" s="4">
        <f t="shared" si="251"/>
        <v>1.4478040030451766</v>
      </c>
      <c r="N257" s="4">
        <f t="shared" si="251"/>
        <v>1.533524126889052</v>
      </c>
      <c r="O257" s="14">
        <f t="shared" si="251"/>
        <v>1.7801197620081359</v>
      </c>
      <c r="P257" s="4">
        <f t="shared" si="251"/>
        <v>2.2037993210497904</v>
      </c>
      <c r="Q257" s="4">
        <f t="shared" si="251"/>
        <v>1.9205050286970613</v>
      </c>
      <c r="R257" s="4">
        <f t="shared" si="251"/>
        <v>1.7063116594462666</v>
      </c>
      <c r="S257" s="4">
        <f t="shared" si="251"/>
        <v>1.5649500727431827</v>
      </c>
      <c r="T257" s="4">
        <f t="shared" si="251"/>
        <v>1.5115411037924371</v>
      </c>
      <c r="U257" s="4">
        <f t="shared" si="251"/>
        <v>1.5505224740399566</v>
      </c>
      <c r="V257" s="4">
        <f t="shared" si="251"/>
        <v>1.6004690633403276</v>
      </c>
      <c r="W257" s="14">
        <f t="shared" si="251"/>
        <v>1.7465618758042409</v>
      </c>
      <c r="X257" s="4">
        <f t="shared" si="251"/>
        <v>2.4786540303180495</v>
      </c>
      <c r="Y257" s="4">
        <f t="shared" si="251"/>
        <v>2.0497363473769727</v>
      </c>
      <c r="Z257" s="4">
        <f t="shared" si="251"/>
        <v>1.6907425135398884</v>
      </c>
      <c r="AA257" s="4">
        <f t="shared" si="251"/>
        <v>1.3903817249697916</v>
      </c>
      <c r="AB257" s="4">
        <f t="shared" si="251"/>
        <v>1.1452490902873074</v>
      </c>
      <c r="AC257" s="4">
        <f t="shared" si="251"/>
        <v>1.0558408729774955</v>
      </c>
      <c r="AD257" s="4">
        <f t="shared" si="251"/>
        <v>1.2683466086342956</v>
      </c>
      <c r="AE257" s="4">
        <f t="shared" si="251"/>
        <v>2.7660589196521697</v>
      </c>
      <c r="AF257" s="4">
        <f t="shared" si="251"/>
        <v>4.7523940316064781</v>
      </c>
      <c r="AG257" s="4">
        <f t="shared" si="251"/>
        <v>5.6020248736211471</v>
      </c>
      <c r="AH257" s="14">
        <f t="shared" si="251"/>
        <v>6.026784162745904</v>
      </c>
    </row>
    <row r="258" spans="1:34" x14ac:dyDescent="0.55000000000000004">
      <c r="A258" s="9">
        <f t="shared" si="249"/>
        <v>17.039100000000001</v>
      </c>
      <c r="B258" t="s">
        <v>8</v>
      </c>
      <c r="C258" s="23">
        <f>(1+SQRT(SUMSQ((C252-$F$2),C253)/(SUMSQ((C252+$F$2),C253))))/(1-SQRT(SUMSQ((C252-$F$2),C253)/(SUMSQ((C252+$F$2),C253))))</f>
        <v>1.5735704686928134</v>
      </c>
      <c r="D258" s="4">
        <f t="shared" ref="D258:AH258" si="252">(1+SQRT(SUMSQ((D252-$F$2),D253)/(SUMSQ((D252+$F$2),D253))))/(1-SQRT(SUMSQ((D252-$F$2),D253)/(SUMSQ((D252+$F$2),D253))))</f>
        <v>1.5869948981189992</v>
      </c>
      <c r="E258" s="4">
        <f t="shared" si="252"/>
        <v>1.9077995400765173</v>
      </c>
      <c r="F258" s="4">
        <f t="shared" si="252"/>
        <v>2.4114892962501755</v>
      </c>
      <c r="G258" s="4">
        <f t="shared" si="252"/>
        <v>3.0580543391903401</v>
      </c>
      <c r="H258" s="14">
        <f t="shared" si="252"/>
        <v>3.8184541185615886</v>
      </c>
      <c r="I258" s="4">
        <f t="shared" si="252"/>
        <v>2.4687265724382343</v>
      </c>
      <c r="J258" s="4">
        <f t="shared" si="252"/>
        <v>2.1745074695382178</v>
      </c>
      <c r="K258" s="4">
        <f t="shared" si="252"/>
        <v>1.9646917622197781</v>
      </c>
      <c r="L258" s="4">
        <f t="shared" si="252"/>
        <v>1.8404568421703147</v>
      </c>
      <c r="M258" s="4">
        <f t="shared" si="252"/>
        <v>1.8091981433477378</v>
      </c>
      <c r="N258" s="4">
        <f t="shared" si="252"/>
        <v>1.8277563725082704</v>
      </c>
      <c r="O258" s="14">
        <f t="shared" si="252"/>
        <v>1.9289347919838464</v>
      </c>
      <c r="P258" s="4">
        <f t="shared" si="252"/>
        <v>2.5704283929988354</v>
      </c>
      <c r="Q258" s="4">
        <f t="shared" si="252"/>
        <v>2.3523869649241131</v>
      </c>
      <c r="R258" s="4">
        <f t="shared" si="252"/>
        <v>2.1872177120378957</v>
      </c>
      <c r="S258" s="4">
        <f t="shared" si="252"/>
        <v>2.072523909443845</v>
      </c>
      <c r="T258" s="4">
        <f t="shared" si="252"/>
        <v>2.0100622464535025</v>
      </c>
      <c r="U258" s="4">
        <f t="shared" si="252"/>
        <v>1.9986498692885493</v>
      </c>
      <c r="V258" s="4">
        <f t="shared" si="252"/>
        <v>2.0110820044370197</v>
      </c>
      <c r="W258" s="14">
        <f t="shared" si="252"/>
        <v>2.0687453642260434</v>
      </c>
      <c r="X258" s="4">
        <f t="shared" si="252"/>
        <v>2.2672947054618215</v>
      </c>
      <c r="Y258" s="4">
        <f t="shared" si="252"/>
        <v>1.9503317438990124</v>
      </c>
      <c r="Z258" s="4">
        <f t="shared" si="252"/>
        <v>1.6890453667680698</v>
      </c>
      <c r="AA258" s="4">
        <f t="shared" si="252"/>
        <v>1.4845851172999329</v>
      </c>
      <c r="AB258" s="4">
        <f t="shared" si="252"/>
        <v>1.355420450187377</v>
      </c>
      <c r="AC258" s="4">
        <f t="shared" si="252"/>
        <v>1.3306680017242019</v>
      </c>
      <c r="AD258" s="4">
        <f t="shared" si="252"/>
        <v>1.4125846807687457</v>
      </c>
      <c r="AE258" s="4">
        <f t="shared" si="252"/>
        <v>2.481138306984132</v>
      </c>
      <c r="AF258" s="4">
        <f t="shared" si="252"/>
        <v>3.9403189544487804</v>
      </c>
      <c r="AG258" s="4">
        <f t="shared" si="252"/>
        <v>4.5588076861503035</v>
      </c>
      <c r="AH258" s="14">
        <f t="shared" si="252"/>
        <v>4.8671430957715369</v>
      </c>
    </row>
    <row r="259" spans="1:34" x14ac:dyDescent="0.55000000000000004">
      <c r="A259" s="9">
        <f t="shared" si="249"/>
        <v>17.039100000000001</v>
      </c>
      <c r="B259" t="s">
        <v>9</v>
      </c>
      <c r="C259" s="24">
        <f>(1+SQRT(SUMSQ((C252-$G$2),C253)/(SUMSQ((C252+$G$2),C253))))/(1-SQRT(SUMSQ((C252-$G$2),C253)/(SUMSQ((C252+$G$2),C253))))</f>
        <v>1.3129476636163047</v>
      </c>
      <c r="D259" s="25">
        <f t="shared" ref="D259:AH259" si="253">(1+SQRT(SUMSQ((D252-$G$2),D253)/(SUMSQ((D252+$G$2),D253))))/(1-SQRT(SUMSQ((D252-$G$2),D253)/(SUMSQ((D252+$G$2),D253))))</f>
        <v>1.0600837050456506</v>
      </c>
      <c r="E259" s="25">
        <f t="shared" si="253"/>
        <v>1.3223988723042785</v>
      </c>
      <c r="F259" s="25">
        <f t="shared" si="253"/>
        <v>1.6858515268518601</v>
      </c>
      <c r="G259" s="25">
        <f t="shared" si="253"/>
        <v>2.1236918708558892</v>
      </c>
      <c r="H259" s="26">
        <f t="shared" si="253"/>
        <v>2.6260221560263131</v>
      </c>
      <c r="I259" s="25">
        <f t="shared" si="253"/>
        <v>3.4174972467373133</v>
      </c>
      <c r="J259" s="25">
        <f t="shared" si="253"/>
        <v>3.1437707766759764</v>
      </c>
      <c r="K259" s="25">
        <f t="shared" si="253"/>
        <v>2.9253428876802348</v>
      </c>
      <c r="L259" s="25">
        <f t="shared" si="253"/>
        <v>2.7571578470638083</v>
      </c>
      <c r="M259" s="25">
        <f t="shared" si="253"/>
        <v>2.6396927944927797</v>
      </c>
      <c r="N259" s="25">
        <f t="shared" si="253"/>
        <v>2.5998788932333365</v>
      </c>
      <c r="O259" s="26">
        <f t="shared" si="253"/>
        <v>2.5564975905916851</v>
      </c>
      <c r="P259" s="25">
        <f t="shared" si="253"/>
        <v>3.5302827702737307</v>
      </c>
      <c r="Q259" s="25">
        <f t="shared" si="253"/>
        <v>3.3567740262158896</v>
      </c>
      <c r="R259" s="25">
        <f t="shared" si="253"/>
        <v>3.2139794699686486</v>
      </c>
      <c r="S259" s="25">
        <f t="shared" si="253"/>
        <v>3.0988754477521745</v>
      </c>
      <c r="T259" s="25">
        <f t="shared" si="253"/>
        <v>3.0114949257663199</v>
      </c>
      <c r="U259" s="25">
        <f t="shared" si="253"/>
        <v>2.9506830923598057</v>
      </c>
      <c r="V259" s="25">
        <f t="shared" si="253"/>
        <v>2.929667633434216</v>
      </c>
      <c r="W259" s="26">
        <f t="shared" si="253"/>
        <v>2.9054133679251097</v>
      </c>
      <c r="X259" s="25">
        <f t="shared" si="253"/>
        <v>2.4366408640430852</v>
      </c>
      <c r="Y259" s="25">
        <f t="shared" si="253"/>
        <v>2.2674167270849894</v>
      </c>
      <c r="Z259" s="25">
        <f t="shared" si="253"/>
        <v>2.1375702028893486</v>
      </c>
      <c r="AA259" s="25">
        <f t="shared" si="253"/>
        <v>2.0474515058236213</v>
      </c>
      <c r="AB259" s="25">
        <f t="shared" si="253"/>
        <v>1.9987358124238506</v>
      </c>
      <c r="AC259" s="25">
        <f t="shared" si="253"/>
        <v>1.9903714602489804</v>
      </c>
      <c r="AD259" s="25">
        <f t="shared" si="253"/>
        <v>2.0192487240334849</v>
      </c>
      <c r="AE259" s="25">
        <f t="shared" si="253"/>
        <v>2.5574721873215154</v>
      </c>
      <c r="AF259" s="25">
        <f t="shared" si="253"/>
        <v>3.4010841585830072</v>
      </c>
      <c r="AG259" s="25">
        <f t="shared" si="253"/>
        <v>3.7630620520125948</v>
      </c>
      <c r="AH259" s="26">
        <f t="shared" si="253"/>
        <v>3.9435258928712873</v>
      </c>
    </row>
    <row r="260" spans="1:34" x14ac:dyDescent="0.55000000000000004">
      <c r="A260" s="8">
        <v>32</v>
      </c>
      <c r="B260" s="5" t="s">
        <v>2</v>
      </c>
      <c r="C260" s="2">
        <v>263.51760000000002</v>
      </c>
      <c r="D260">
        <v>300.56139999999999</v>
      </c>
      <c r="E260">
        <v>343.6241</v>
      </c>
      <c r="F260">
        <v>395.78289999999998</v>
      </c>
      <c r="G260">
        <v>459.87299999999999</v>
      </c>
      <c r="H260" s="1">
        <v>538.62720000000002</v>
      </c>
      <c r="I260">
        <v>90.486590000000007</v>
      </c>
      <c r="J260">
        <v>94.953159999999997</v>
      </c>
      <c r="K260">
        <v>99.833209999999994</v>
      </c>
      <c r="L260">
        <v>105.2484</v>
      </c>
      <c r="M260">
        <v>111.24809999999999</v>
      </c>
      <c r="N260">
        <v>114.4629</v>
      </c>
      <c r="O260" s="1">
        <v>121.4867</v>
      </c>
      <c r="P260">
        <v>92.246009999999998</v>
      </c>
      <c r="Q260">
        <v>93.935299999999998</v>
      </c>
      <c r="R260">
        <v>95.889740000000003</v>
      </c>
      <c r="S260">
        <v>98.119680000000002</v>
      </c>
      <c r="T260">
        <v>100.6177</v>
      </c>
      <c r="U260">
        <v>103.384</v>
      </c>
      <c r="V260">
        <v>104.87439999999999</v>
      </c>
      <c r="W260" s="1">
        <v>108.0705</v>
      </c>
      <c r="X260">
        <v>181.06180000000001</v>
      </c>
      <c r="Y260">
        <v>175.73079999999999</v>
      </c>
      <c r="Z260">
        <v>171.85650000000001</v>
      </c>
      <c r="AA260">
        <v>169.13740000000001</v>
      </c>
      <c r="AB260">
        <v>167.4984</v>
      </c>
      <c r="AC260">
        <v>166.80879999999999</v>
      </c>
      <c r="AD260">
        <v>166.9607</v>
      </c>
      <c r="AE260">
        <v>178.01349999999999</v>
      </c>
      <c r="AF260">
        <v>202.90180000000001</v>
      </c>
      <c r="AG260">
        <v>216.32640000000001</v>
      </c>
      <c r="AH260" s="1">
        <v>223.76480000000001</v>
      </c>
    </row>
    <row r="261" spans="1:34" x14ac:dyDescent="0.55000000000000004">
      <c r="A261" s="9">
        <v>32</v>
      </c>
      <c r="B261" t="s">
        <v>3</v>
      </c>
      <c r="C261" s="2">
        <v>-69.216089999999994</v>
      </c>
      <c r="D261">
        <v>-1.853208</v>
      </c>
      <c r="E261">
        <v>66.962289999999996</v>
      </c>
      <c r="F261">
        <v>140.1644</v>
      </c>
      <c r="G261">
        <v>218.95490000000001</v>
      </c>
      <c r="H261" s="1">
        <v>301.37599999999998</v>
      </c>
      <c r="I261">
        <v>-66.614570000000001</v>
      </c>
      <c r="J261">
        <v>-42.240769999999998</v>
      </c>
      <c r="K261">
        <v>-17.630739999999999</v>
      </c>
      <c r="L261">
        <v>7.8038030000000003</v>
      </c>
      <c r="M261">
        <v>34.098990000000001</v>
      </c>
      <c r="N261">
        <v>47.389069999999997</v>
      </c>
      <c r="O261" s="1">
        <v>75.024839999999998</v>
      </c>
      <c r="P261">
        <v>-74.176349999999999</v>
      </c>
      <c r="Q261">
        <v>-53.280940000000001</v>
      </c>
      <c r="R261">
        <v>-32.814970000000002</v>
      </c>
      <c r="S261">
        <v>-12.31737</v>
      </c>
      <c r="T261">
        <v>8.0775590000000008</v>
      </c>
      <c r="U261">
        <v>28.36722</v>
      </c>
      <c r="V261">
        <v>38.524140000000003</v>
      </c>
      <c r="W261" s="1">
        <v>58.769739999999999</v>
      </c>
      <c r="X261">
        <v>-160.1011</v>
      </c>
      <c r="Y261">
        <v>-123.14879999999999</v>
      </c>
      <c r="Z261">
        <v>-88.077269999999999</v>
      </c>
      <c r="AA261">
        <v>-54.135930000000002</v>
      </c>
      <c r="AB261">
        <v>-21.522349999999999</v>
      </c>
      <c r="AC261">
        <v>9.8660490000000003</v>
      </c>
      <c r="AD261">
        <v>40.292830000000002</v>
      </c>
      <c r="AE261">
        <v>180.8965</v>
      </c>
      <c r="AF261">
        <v>308.99130000000002</v>
      </c>
      <c r="AG261" s="11">
        <v>358.40339999999998</v>
      </c>
      <c r="AH261" s="1">
        <v>382.77229999999997</v>
      </c>
    </row>
    <row r="262" spans="1:34" x14ac:dyDescent="0.55000000000000004">
      <c r="A262" s="36">
        <f>32/180</f>
        <v>0.17777777777777778</v>
      </c>
      <c r="B262" t="s">
        <v>4</v>
      </c>
      <c r="C262" s="20">
        <f t="shared" ref="C262" si="254">SQRT(SUMSQ(C260,C261))</f>
        <v>272.4562214827331</v>
      </c>
      <c r="D262" s="21">
        <f t="shared" ref="D262:AH262" si="255">SQRT(SUMSQ(D260,D261))</f>
        <v>300.56711322074352</v>
      </c>
      <c r="E262" s="21">
        <f t="shared" si="255"/>
        <v>350.08780381906212</v>
      </c>
      <c r="F262" s="21">
        <f t="shared" si="255"/>
        <v>419.86922125796502</v>
      </c>
      <c r="G262" s="21">
        <f t="shared" si="255"/>
        <v>509.33724030646925</v>
      </c>
      <c r="H262" s="22">
        <f t="shared" si="255"/>
        <v>617.20884144334809</v>
      </c>
      <c r="I262" s="21">
        <f t="shared" si="255"/>
        <v>112.36246662526149</v>
      </c>
      <c r="J262" s="21">
        <f t="shared" si="255"/>
        <v>103.92490194452193</v>
      </c>
      <c r="K262" s="21">
        <f t="shared" si="255"/>
        <v>101.37806869265017</v>
      </c>
      <c r="L262" s="21">
        <f t="shared" si="255"/>
        <v>105.53731588316434</v>
      </c>
      <c r="M262" s="21">
        <f t="shared" si="255"/>
        <v>116.35669672446919</v>
      </c>
      <c r="N262" s="21">
        <f t="shared" si="255"/>
        <v>123.884944330919</v>
      </c>
      <c r="O262" s="22">
        <f t="shared" si="255"/>
        <v>142.7856606733169</v>
      </c>
      <c r="P262" s="21">
        <f t="shared" si="255"/>
        <v>118.37000152168032</v>
      </c>
      <c r="Q262" s="21">
        <f t="shared" si="255"/>
        <v>107.99397739398989</v>
      </c>
      <c r="R262" s="21">
        <f t="shared" si="255"/>
        <v>101.34922048722675</v>
      </c>
      <c r="S262" s="21">
        <f t="shared" si="255"/>
        <v>98.889783127577431</v>
      </c>
      <c r="T262" s="21">
        <f t="shared" si="255"/>
        <v>100.94141128738235</v>
      </c>
      <c r="U262" s="21">
        <f t="shared" si="255"/>
        <v>107.20518003589379</v>
      </c>
      <c r="V262" s="21">
        <f t="shared" si="255"/>
        <v>111.72622403938836</v>
      </c>
      <c r="W262" s="22">
        <f t="shared" si="255"/>
        <v>123.01672776463207</v>
      </c>
      <c r="X262" s="21">
        <f t="shared" si="255"/>
        <v>241.69347868829644</v>
      </c>
      <c r="Y262" s="21">
        <f t="shared" si="255"/>
        <v>214.58550978591259</v>
      </c>
      <c r="Z262" s="21">
        <f t="shared" si="255"/>
        <v>193.11204541121432</v>
      </c>
      <c r="AA262" s="21">
        <f t="shared" si="255"/>
        <v>177.58986174814402</v>
      </c>
      <c r="AB262" s="21">
        <f t="shared" si="255"/>
        <v>168.87547350661228</v>
      </c>
      <c r="AC262" s="21">
        <f t="shared" si="255"/>
        <v>167.1003132262486</v>
      </c>
      <c r="AD262" s="21">
        <f t="shared" si="255"/>
        <v>171.75385728972407</v>
      </c>
      <c r="AE262" s="21">
        <f t="shared" si="255"/>
        <v>253.79588234346909</v>
      </c>
      <c r="AF262" s="21">
        <f t="shared" si="255"/>
        <v>369.65492546282951</v>
      </c>
      <c r="AG262" s="21">
        <f t="shared" si="255"/>
        <v>418.62884333084361</v>
      </c>
      <c r="AH262" s="22">
        <f t="shared" si="255"/>
        <v>443.37943047273853</v>
      </c>
    </row>
    <row r="263" spans="1:34" x14ac:dyDescent="0.55000000000000004">
      <c r="A263" s="9">
        <v>17.597799999999999</v>
      </c>
      <c r="B263" t="s">
        <v>5</v>
      </c>
      <c r="C263" s="23">
        <f>(1+SQRT(SUMSQ((C260-$C$2),C261)/(SUMSQ((C260+$C$2),C261))))/(1-SQRT(SUMSQ((C260-$C$2),C261)/(SUMSQ((C260+$C$2),C261))))</f>
        <v>5.6466039393431853</v>
      </c>
      <c r="D263" s="4">
        <f t="shared" ref="D263:AH263" si="256">(1+SQRT(SUMSQ((D260-$C$2),D261)/(SUMSQ((D260+$C$2),D261))))/(1-SQRT(SUMSQ((D260-$C$2),D261)/(SUMSQ((D260+$C$2),D261))))</f>
        <v>6.0114630351346383</v>
      </c>
      <c r="E263" s="4">
        <f t="shared" si="256"/>
        <v>7.1388919256756989</v>
      </c>
      <c r="F263" s="4">
        <f t="shared" si="256"/>
        <v>8.9226854750961806</v>
      </c>
      <c r="G263" s="4">
        <f t="shared" si="256"/>
        <v>11.302688879843066</v>
      </c>
      <c r="H263" s="14">
        <f t="shared" si="256"/>
        <v>14.167342737148038</v>
      </c>
      <c r="I263" s="4">
        <f t="shared" si="256"/>
        <v>3.0109919217543708</v>
      </c>
      <c r="J263" s="4">
        <f t="shared" si="256"/>
        <v>2.3815715687652981</v>
      </c>
      <c r="K263" s="4">
        <f t="shared" si="256"/>
        <v>2.0787027409829735</v>
      </c>
      <c r="L263" s="4">
        <f t="shared" si="256"/>
        <v>2.1198829416082461</v>
      </c>
      <c r="M263" s="4">
        <f t="shared" si="256"/>
        <v>2.4802600266275912</v>
      </c>
      <c r="N263" s="4">
        <f t="shared" si="256"/>
        <v>2.7555731933560339</v>
      </c>
      <c r="O263" s="14">
        <f t="shared" si="256"/>
        <v>3.4806389069504964</v>
      </c>
      <c r="P263" s="4">
        <f t="shared" si="256"/>
        <v>3.2744828309199012</v>
      </c>
      <c r="Q263" s="4">
        <f t="shared" si="256"/>
        <v>2.6360620017690906</v>
      </c>
      <c r="R263" s="4">
        <f t="shared" si="256"/>
        <v>2.2116774508691797</v>
      </c>
      <c r="S263" s="4">
        <f t="shared" si="256"/>
        <v>2.0038646858847029</v>
      </c>
      <c r="T263" s="4">
        <f t="shared" si="256"/>
        <v>2.0295284477102928</v>
      </c>
      <c r="U263" s="4">
        <f t="shared" si="256"/>
        <v>2.2656019218932775</v>
      </c>
      <c r="V263" s="4">
        <f t="shared" si="256"/>
        <v>2.4489338659923479</v>
      </c>
      <c r="W263" s="14">
        <f t="shared" si="256"/>
        <v>2.9209014816751071</v>
      </c>
      <c r="X263" s="4">
        <f t="shared" si="256"/>
        <v>6.576670683522293</v>
      </c>
      <c r="Y263" s="4">
        <f t="shared" si="256"/>
        <v>5.3378059157746458</v>
      </c>
      <c r="Z263" s="4">
        <f t="shared" si="256"/>
        <v>4.4037938314675911</v>
      </c>
      <c r="AA263" s="4">
        <f t="shared" si="256"/>
        <v>3.7588751354175911</v>
      </c>
      <c r="AB263" s="4">
        <f t="shared" si="256"/>
        <v>3.4105826508030814</v>
      </c>
      <c r="AC263" s="4">
        <f t="shared" si="256"/>
        <v>3.3489939615643634</v>
      </c>
      <c r="AD263" s="4">
        <f t="shared" si="256"/>
        <v>3.5516008603902534</v>
      </c>
      <c r="AE263" s="4">
        <f t="shared" si="256"/>
        <v>7.3822106219234636</v>
      </c>
      <c r="AF263" s="4">
        <f t="shared" si="256"/>
        <v>13.642176427376945</v>
      </c>
      <c r="AG263" s="4">
        <f t="shared" si="256"/>
        <v>16.372432236404364</v>
      </c>
      <c r="AH263" s="14">
        <f t="shared" si="256"/>
        <v>17.737781975607373</v>
      </c>
    </row>
    <row r="264" spans="1:34" x14ac:dyDescent="0.55000000000000004">
      <c r="A264" s="9">
        <f t="shared" ref="A264:A267" si="257">A263</f>
        <v>17.597799999999999</v>
      </c>
      <c r="B264" t="s">
        <v>6</v>
      </c>
      <c r="C264" s="23">
        <f>(1+SQRT(SUMSQ((C260-$D$2),C261)/(SUMSQ((C260+$D$2),C261))))/(1-SQRT(SUMSQ((C260-$D$2),C261)/(SUMSQ((C260+$D$2),C261))))</f>
        <v>2.844963365021806</v>
      </c>
      <c r="D264" s="4">
        <f t="shared" ref="D264:AH264" si="258">(1+SQRT(SUMSQ((D260-$D$2),D261)/(SUMSQ((D260+$D$2),D261))))/(1-SQRT(SUMSQ((D260-$D$2),D261)/(SUMSQ((D260+$D$2),D261))))</f>
        <v>3.0057424880617845</v>
      </c>
      <c r="E264" s="4">
        <f t="shared" si="258"/>
        <v>3.5782829554109625</v>
      </c>
      <c r="F264" s="4">
        <f t="shared" si="258"/>
        <v>4.483855136677378</v>
      </c>
      <c r="G264" s="4">
        <f t="shared" si="258"/>
        <v>5.68269743758262</v>
      </c>
      <c r="H264" s="14">
        <f t="shared" si="258"/>
        <v>7.1177120931318356</v>
      </c>
      <c r="I264" s="4">
        <f t="shared" si="258"/>
        <v>2.0005416750084071</v>
      </c>
      <c r="J264" s="4">
        <f t="shared" si="258"/>
        <v>1.5421482092931016</v>
      </c>
      <c r="K264" s="4">
        <f t="shared" si="258"/>
        <v>1.1927175475290754</v>
      </c>
      <c r="L264" s="4">
        <f t="shared" si="258"/>
        <v>1.0959683448794788</v>
      </c>
      <c r="M264" s="4">
        <f t="shared" si="258"/>
        <v>1.4032687043760268</v>
      </c>
      <c r="N264" s="4">
        <f t="shared" si="258"/>
        <v>1.5825993105622491</v>
      </c>
      <c r="O264" s="14">
        <f t="shared" si="258"/>
        <v>2.0017631754059959</v>
      </c>
      <c r="P264" s="4">
        <f t="shared" si="258"/>
        <v>2.1344830719204131</v>
      </c>
      <c r="Q264" s="4">
        <f t="shared" si="258"/>
        <v>1.7271368529803084</v>
      </c>
      <c r="R264" s="4">
        <f t="shared" si="258"/>
        <v>1.3995386077051943</v>
      </c>
      <c r="S264" s="4">
        <f t="shared" si="258"/>
        <v>1.1339488406599614</v>
      </c>
      <c r="T264" s="4">
        <f t="shared" si="258"/>
        <v>1.0840894772617986</v>
      </c>
      <c r="U264" s="4">
        <f t="shared" si="258"/>
        <v>1.3231999046475709</v>
      </c>
      <c r="V264" s="4">
        <f t="shared" si="258"/>
        <v>1.4578253431202353</v>
      </c>
      <c r="W264" s="14">
        <f t="shared" si="258"/>
        <v>1.756216223175878</v>
      </c>
      <c r="X264" s="4">
        <f t="shared" si="258"/>
        <v>3.4922353141714058</v>
      </c>
      <c r="Y264" s="4">
        <f t="shared" si="258"/>
        <v>2.8368613092439188</v>
      </c>
      <c r="Z264" s="4">
        <f t="shared" si="258"/>
        <v>2.320996586964259</v>
      </c>
      <c r="AA264" s="4">
        <f t="shared" si="258"/>
        <v>1.9405700587260521</v>
      </c>
      <c r="AB264" s="4">
        <f t="shared" si="258"/>
        <v>1.7173754603443872</v>
      </c>
      <c r="AC264" s="4">
        <f t="shared" si="258"/>
        <v>1.6771694337816989</v>
      </c>
      <c r="AD264" s="4">
        <f t="shared" si="258"/>
        <v>1.8147491894787207</v>
      </c>
      <c r="AE264" s="4">
        <f t="shared" si="258"/>
        <v>3.9254010191666575</v>
      </c>
      <c r="AF264" s="4">
        <f t="shared" si="258"/>
        <v>7.0862579908426673</v>
      </c>
      <c r="AG264" s="4">
        <f t="shared" si="258"/>
        <v>8.4450408918088602</v>
      </c>
      <c r="AH264" s="14">
        <f t="shared" si="258"/>
        <v>9.1226353179705306</v>
      </c>
    </row>
    <row r="265" spans="1:34" x14ac:dyDescent="0.55000000000000004">
      <c r="A265" s="9">
        <f t="shared" si="257"/>
        <v>17.597799999999999</v>
      </c>
      <c r="B265" t="s">
        <v>7</v>
      </c>
      <c r="C265" s="23">
        <f>(1+SQRT(SUMSQ((C260-$E$2),C261)/(SUMSQ((C260+$E$2),C261))))/(1-SQRT(SUMSQ((C260-$E$2),C261)/(SUMSQ((C260+$E$2),C261))))</f>
        <v>1.9287341266031244</v>
      </c>
      <c r="D265" s="4">
        <f t="shared" ref="D265:AH265" si="259">(1+SQRT(SUMSQ((D260-$E$2),D261)/(SUMSQ((D260+$E$2),D261))))/(1-SQRT(SUMSQ((D260-$E$2),D261)/(SUMSQ((D260+$E$2),D261))))</f>
        <v>2.0038441080959233</v>
      </c>
      <c r="E265" s="4">
        <f t="shared" si="259"/>
        <v>2.3971888445082739</v>
      </c>
      <c r="F265" s="4">
        <f t="shared" si="259"/>
        <v>3.017018415709956</v>
      </c>
      <c r="G265" s="4">
        <f t="shared" si="259"/>
        <v>3.8255921454163522</v>
      </c>
      <c r="H265" s="14">
        <f t="shared" si="259"/>
        <v>4.7845109811413264</v>
      </c>
      <c r="I265" s="4">
        <f t="shared" si="259"/>
        <v>2.1150915257810774</v>
      </c>
      <c r="J265" s="4">
        <f t="shared" si="259"/>
        <v>1.7744749167683902</v>
      </c>
      <c r="K265" s="4">
        <f t="shared" si="259"/>
        <v>1.539079040823419</v>
      </c>
      <c r="L265" s="4">
        <f t="shared" si="259"/>
        <v>1.432759438581277</v>
      </c>
      <c r="M265" s="4">
        <f t="shared" si="259"/>
        <v>1.4873198674666723</v>
      </c>
      <c r="N265" s="4">
        <f t="shared" si="259"/>
        <v>1.5656326115521406</v>
      </c>
      <c r="O265" s="14">
        <f t="shared" si="259"/>
        <v>1.7970168459972036</v>
      </c>
      <c r="P265" s="4">
        <f t="shared" si="259"/>
        <v>2.1799825604432441</v>
      </c>
      <c r="Q265" s="4">
        <f t="shared" si="259"/>
        <v>1.8975637688386504</v>
      </c>
      <c r="R265" s="4">
        <f t="shared" si="259"/>
        <v>1.6849306742678096</v>
      </c>
      <c r="S265" s="4">
        <f t="shared" si="259"/>
        <v>1.5466090153638523</v>
      </c>
      <c r="T265" s="4">
        <f t="shared" si="259"/>
        <v>1.4986174349242674</v>
      </c>
      <c r="U265" s="4">
        <f t="shared" si="259"/>
        <v>1.5446034183499908</v>
      </c>
      <c r="V265" s="4">
        <f t="shared" si="259"/>
        <v>1.5980078475725392</v>
      </c>
      <c r="W265" s="14">
        <f t="shared" si="259"/>
        <v>1.7501303702228759</v>
      </c>
      <c r="X265" s="4">
        <f t="shared" si="259"/>
        <v>2.5937645843215029</v>
      </c>
      <c r="Y265" s="4">
        <f t="shared" si="259"/>
        <v>2.1312427389125057</v>
      </c>
      <c r="Z265" s="4">
        <f t="shared" si="259"/>
        <v>1.7470815444611509</v>
      </c>
      <c r="AA265" s="4">
        <f t="shared" si="259"/>
        <v>1.4312717963210351</v>
      </c>
      <c r="AB265" s="4">
        <f t="shared" si="259"/>
        <v>1.1909757175230582</v>
      </c>
      <c r="AC265" s="4">
        <f t="shared" si="259"/>
        <v>1.131040052192535</v>
      </c>
      <c r="AD265" s="4">
        <f t="shared" si="259"/>
        <v>1.3170260385720685</v>
      </c>
      <c r="AE265" s="4">
        <f t="shared" si="259"/>
        <v>2.9114226363090645</v>
      </c>
      <c r="AF265" s="4">
        <f t="shared" si="259"/>
        <v>5.03015757583462</v>
      </c>
      <c r="AG265" s="4">
        <f t="shared" si="259"/>
        <v>5.9254251506238731</v>
      </c>
      <c r="AH265" s="14">
        <f t="shared" si="259"/>
        <v>6.3702708250453099</v>
      </c>
    </row>
    <row r="266" spans="1:34" x14ac:dyDescent="0.55000000000000004">
      <c r="A266" s="9">
        <f t="shared" si="257"/>
        <v>17.597799999999999</v>
      </c>
      <c r="B266" t="s">
        <v>8</v>
      </c>
      <c r="C266" s="23">
        <f>(1+SQRT(SUMSQ((C260-$F$2),C261)/(SUMSQ((C260+$F$2),C261))))/(1-SQRT(SUMSQ((C260-$F$2),C261)/(SUMSQ((C260+$F$2),C261))))</f>
        <v>1.5014139962090793</v>
      </c>
      <c r="D266" s="4">
        <f t="shared" ref="D266:AH266" si="260">(1+SQRT(SUMSQ((D260-$F$2),D261)/(SUMSQ((D260+$F$2),D261))))/(1-SQRT(SUMSQ((D260-$F$2),D261)/(SUMSQ((D260+$F$2),D261))))</f>
        <v>1.5029095272554798</v>
      </c>
      <c r="E266" s="4">
        <f t="shared" si="260"/>
        <v>1.8141851644861262</v>
      </c>
      <c r="F266" s="4">
        <f t="shared" si="260"/>
        <v>2.2971035841803622</v>
      </c>
      <c r="G266" s="4">
        <f t="shared" si="260"/>
        <v>2.9121196260046589</v>
      </c>
      <c r="H266" s="14">
        <f t="shared" si="260"/>
        <v>3.6322799100175973</v>
      </c>
      <c r="I266" s="4">
        <f t="shared" si="260"/>
        <v>2.5094067872773884</v>
      </c>
      <c r="J266" s="4">
        <f t="shared" si="260"/>
        <v>2.2257332818739126</v>
      </c>
      <c r="K266" s="4">
        <f t="shared" si="260"/>
        <v>2.0240058110480033</v>
      </c>
      <c r="L266" s="4">
        <f t="shared" si="260"/>
        <v>1.9042643739071583</v>
      </c>
      <c r="M266" s="4">
        <f t="shared" si="260"/>
        <v>1.8721327881829108</v>
      </c>
      <c r="N266" s="4">
        <f t="shared" si="260"/>
        <v>1.8880595725491585</v>
      </c>
      <c r="O266" s="14">
        <f t="shared" si="260"/>
        <v>1.9804214054292069</v>
      </c>
      <c r="P266" s="4">
        <f t="shared" si="260"/>
        <v>2.5327489637226903</v>
      </c>
      <c r="Q266" s="4">
        <f t="shared" si="260"/>
        <v>2.318617103323215</v>
      </c>
      <c r="R266" s="4">
        <f t="shared" si="260"/>
        <v>2.1579166290293261</v>
      </c>
      <c r="S266" s="4">
        <f t="shared" si="260"/>
        <v>2.0484929817992801</v>
      </c>
      <c r="T266" s="4">
        <f t="shared" si="260"/>
        <v>1.9920596664172405</v>
      </c>
      <c r="U266" s="4">
        <f t="shared" si="260"/>
        <v>1.9871366423420116</v>
      </c>
      <c r="V266" s="4">
        <f t="shared" si="260"/>
        <v>2.002894078373425</v>
      </c>
      <c r="W266" s="14">
        <f t="shared" si="260"/>
        <v>2.0670013106727292</v>
      </c>
      <c r="X266" s="4">
        <f t="shared" si="260"/>
        <v>2.2789379633976736</v>
      </c>
      <c r="Y266" s="4">
        <f t="shared" si="260"/>
        <v>1.9301713866727961</v>
      </c>
      <c r="Z266" s="4">
        <f t="shared" si="260"/>
        <v>1.6383882923722803</v>
      </c>
      <c r="AA266" s="4">
        <f t="shared" si="260"/>
        <v>1.4010373878428761</v>
      </c>
      <c r="AB266" s="4">
        <f t="shared" si="260"/>
        <v>1.2368647877837646</v>
      </c>
      <c r="AC266" s="4">
        <f t="shared" si="260"/>
        <v>1.2083956912078835</v>
      </c>
      <c r="AD266" s="4">
        <f t="shared" si="260"/>
        <v>1.3286871756294969</v>
      </c>
      <c r="AE266" s="4">
        <f t="shared" si="260"/>
        <v>2.5388258938986747</v>
      </c>
      <c r="AF266" s="4">
        <f t="shared" si="260"/>
        <v>4.1096311315764478</v>
      </c>
      <c r="AG266" s="4">
        <f t="shared" si="260"/>
        <v>4.7652718176728301</v>
      </c>
      <c r="AH266" s="14">
        <f t="shared" si="260"/>
        <v>5.0900098292060711</v>
      </c>
    </row>
    <row r="267" spans="1:34" x14ac:dyDescent="0.55000000000000004">
      <c r="A267" s="9">
        <f t="shared" si="257"/>
        <v>17.597799999999999</v>
      </c>
      <c r="B267" t="s">
        <v>9</v>
      </c>
      <c r="C267" s="24">
        <f>(1+SQRT(SUMSQ((C260-$G$2),C261)/(SUMSQ((C260+$G$2),C261))))/(1-SQRT(SUMSQ((C260-$G$2),C261)/(SUMSQ((C260+$G$2),C261))))</f>
        <v>1.3196750888060789</v>
      </c>
      <c r="D267" s="25">
        <f t="shared" ref="D267:AH267" si="261">(1+SQRT(SUMSQ((D260-$G$2),D261)/(SUMSQ((D260+$G$2),D261))))/(1-SQRT(SUMSQ((D260-$G$2),D261)/(SUMSQ((D260+$G$2),D261))))</f>
        <v>1.0064693793721329</v>
      </c>
      <c r="E267" s="25">
        <f t="shared" si="261"/>
        <v>1.2818113150197639</v>
      </c>
      <c r="F267" s="25">
        <f t="shared" si="261"/>
        <v>1.6287683905214658</v>
      </c>
      <c r="G267" s="25">
        <f t="shared" si="261"/>
        <v>2.0433735225953731</v>
      </c>
      <c r="H267" s="26">
        <f t="shared" si="261"/>
        <v>2.517225172636294</v>
      </c>
      <c r="I267" s="25">
        <f t="shared" si="261"/>
        <v>3.4943197110141191</v>
      </c>
      <c r="J267" s="25">
        <f t="shared" si="261"/>
        <v>3.2288970622020261</v>
      </c>
      <c r="K267" s="25">
        <f t="shared" si="261"/>
        <v>3.0166776660622467</v>
      </c>
      <c r="L267" s="25">
        <f t="shared" si="261"/>
        <v>2.8525988477311914</v>
      </c>
      <c r="M267" s="25">
        <f t="shared" si="261"/>
        <v>2.7369746252429987</v>
      </c>
      <c r="N267" s="25">
        <f t="shared" si="261"/>
        <v>2.6971114214869565</v>
      </c>
      <c r="O267" s="26">
        <f t="shared" si="261"/>
        <v>2.6516829194320057</v>
      </c>
      <c r="P267" s="25">
        <f t="shared" si="261"/>
        <v>3.4703232022830584</v>
      </c>
      <c r="Q267" s="25">
        <f t="shared" si="261"/>
        <v>3.304968580791555</v>
      </c>
      <c r="R267" s="25">
        <f t="shared" si="261"/>
        <v>3.170223241820648</v>
      </c>
      <c r="S267" s="25">
        <f t="shared" si="261"/>
        <v>3.063260868850163</v>
      </c>
      <c r="T267" s="25">
        <f t="shared" si="261"/>
        <v>2.984018024150402</v>
      </c>
      <c r="U267" s="25">
        <f t="shared" si="261"/>
        <v>2.9312050148713369</v>
      </c>
      <c r="V267" s="25">
        <f t="shared" si="261"/>
        <v>2.914165578446775</v>
      </c>
      <c r="W267" s="26">
        <f t="shared" si="261"/>
        <v>2.8976218608183331</v>
      </c>
      <c r="X267" s="25">
        <f t="shared" si="261"/>
        <v>2.2969647923843506</v>
      </c>
      <c r="Y267" s="25">
        <f t="shared" si="261"/>
        <v>2.1056900415778834</v>
      </c>
      <c r="Z267" s="25">
        <f t="shared" si="261"/>
        <v>1.9583232355910132</v>
      </c>
      <c r="AA267" s="25">
        <f t="shared" si="261"/>
        <v>1.8566506852306592</v>
      </c>
      <c r="AB267" s="25">
        <f t="shared" si="261"/>
        <v>1.8044104937432881</v>
      </c>
      <c r="AC267" s="25">
        <f t="shared" si="261"/>
        <v>1.8012799225192111</v>
      </c>
      <c r="AD267" s="25">
        <f t="shared" si="261"/>
        <v>1.8432624045463799</v>
      </c>
      <c r="AE267" s="25">
        <f t="shared" si="261"/>
        <v>2.4897511877459473</v>
      </c>
      <c r="AF267" s="25">
        <f t="shared" si="261"/>
        <v>3.4320161448286304</v>
      </c>
      <c r="AG267" s="25">
        <f t="shared" si="261"/>
        <v>3.8258069053746042</v>
      </c>
      <c r="AH267" s="26">
        <f t="shared" si="261"/>
        <v>4.0204145218366447</v>
      </c>
    </row>
    <row r="268" spans="1:34" x14ac:dyDescent="0.55000000000000004">
      <c r="A268" s="8">
        <v>33</v>
      </c>
      <c r="B268" s="5" t="s">
        <v>2</v>
      </c>
      <c r="C268" s="2">
        <v>251.1918</v>
      </c>
      <c r="D268">
        <v>285.2747</v>
      </c>
      <c r="E268">
        <v>324.6619</v>
      </c>
      <c r="F268">
        <v>372.05470000000003</v>
      </c>
      <c r="G268">
        <v>429.87220000000002</v>
      </c>
      <c r="H268" s="1">
        <v>500.38569999999999</v>
      </c>
      <c r="I268">
        <v>88.364720000000005</v>
      </c>
      <c r="J268">
        <v>92.508709999999994</v>
      </c>
      <c r="K268">
        <v>97.028580000000005</v>
      </c>
      <c r="L268">
        <v>102.0292</v>
      </c>
      <c r="M268">
        <v>107.5531</v>
      </c>
      <c r="N268">
        <v>110.5078</v>
      </c>
      <c r="O268" s="1">
        <v>116.9415</v>
      </c>
      <c r="P268">
        <v>94.453190000000006</v>
      </c>
      <c r="Q268">
        <v>95.9495</v>
      </c>
      <c r="R268">
        <v>97.724950000000007</v>
      </c>
      <c r="S268">
        <v>99.778559999999999</v>
      </c>
      <c r="T268">
        <v>102.1026</v>
      </c>
      <c r="U268">
        <v>104.69540000000001</v>
      </c>
      <c r="V268">
        <v>106.0975</v>
      </c>
      <c r="W268" s="1">
        <v>109.11320000000001</v>
      </c>
      <c r="X268">
        <v>208.28469999999999</v>
      </c>
      <c r="Y268">
        <v>200.74719999999999</v>
      </c>
      <c r="Z268">
        <v>195.17570000000001</v>
      </c>
      <c r="AA268">
        <v>191.14689999999999</v>
      </c>
      <c r="AB268">
        <v>188.5352</v>
      </c>
      <c r="AC268">
        <v>187.16220000000001</v>
      </c>
      <c r="AD268">
        <v>186.8698</v>
      </c>
      <c r="AE268">
        <v>198.34350000000001</v>
      </c>
      <c r="AF268">
        <v>226.64660000000001</v>
      </c>
      <c r="AG268">
        <v>242.06489999999999</v>
      </c>
      <c r="AH268" s="1">
        <v>250.6097</v>
      </c>
    </row>
    <row r="269" spans="1:34" x14ac:dyDescent="0.55000000000000004">
      <c r="A269" s="9">
        <v>33</v>
      </c>
      <c r="B269" t="s">
        <v>3</v>
      </c>
      <c r="C269" s="2">
        <v>-63.837919999999997</v>
      </c>
      <c r="D269">
        <v>0.89632049999999996</v>
      </c>
      <c r="E269">
        <v>66.936179999999993</v>
      </c>
      <c r="F269">
        <v>137.13380000000001</v>
      </c>
      <c r="G269">
        <v>212.71459999999999</v>
      </c>
      <c r="H269" s="1">
        <v>291.9905</v>
      </c>
      <c r="I269">
        <v>-64.505669999999995</v>
      </c>
      <c r="J269">
        <v>-40.68244</v>
      </c>
      <c r="K269">
        <v>-16.68374</v>
      </c>
      <c r="L269">
        <v>8.0590360000000008</v>
      </c>
      <c r="M269">
        <v>33.573039999999999</v>
      </c>
      <c r="N269">
        <v>46.442950000000003</v>
      </c>
      <c r="O269" s="1">
        <v>73.146900000000002</v>
      </c>
      <c r="P269">
        <v>-75.292249999999996</v>
      </c>
      <c r="Q269">
        <v>-53.9041</v>
      </c>
      <c r="R269">
        <v>-33.008389999999999</v>
      </c>
      <c r="S269">
        <v>-12.13157</v>
      </c>
      <c r="T269">
        <v>8.5890120000000003</v>
      </c>
      <c r="U269">
        <v>29.151730000000001</v>
      </c>
      <c r="V269">
        <v>39.426200000000001</v>
      </c>
      <c r="W269" s="1">
        <v>59.867019999999997</v>
      </c>
      <c r="X269">
        <v>-178.84190000000001</v>
      </c>
      <c r="Y269">
        <v>-137.04249999999999</v>
      </c>
      <c r="Z269">
        <v>-97.527050000000003</v>
      </c>
      <c r="AA269">
        <v>-59.4313</v>
      </c>
      <c r="AB269">
        <v>-22.960540000000002</v>
      </c>
      <c r="AC269">
        <v>12.01507</v>
      </c>
      <c r="AD269">
        <v>45.804279999999999</v>
      </c>
      <c r="AE269">
        <v>200.56209999999999</v>
      </c>
      <c r="AF269">
        <v>339.76859999999999</v>
      </c>
      <c r="AG269" s="11">
        <v>393.06060000000002</v>
      </c>
      <c r="AH269" s="1">
        <v>419.2484</v>
      </c>
    </row>
    <row r="270" spans="1:34" x14ac:dyDescent="0.55000000000000004">
      <c r="A270" s="36">
        <f>33/180</f>
        <v>0.18333333333333332</v>
      </c>
      <c r="B270" t="s">
        <v>4</v>
      </c>
      <c r="C270" s="20">
        <f t="shared" ref="C270" si="262">SQRT(SUMSQ(C268,C269))</f>
        <v>259.17677445551789</v>
      </c>
      <c r="D270" s="21">
        <f t="shared" ref="D270:AH270" si="263">SQRT(SUMSQ(D268,D269))</f>
        <v>285.27610809622445</v>
      </c>
      <c r="E270" s="21">
        <f t="shared" si="263"/>
        <v>331.49027361990937</v>
      </c>
      <c r="F270" s="21">
        <f t="shared" si="263"/>
        <v>396.52286049423429</v>
      </c>
      <c r="G270" s="21">
        <f t="shared" si="263"/>
        <v>479.6223612239113</v>
      </c>
      <c r="H270" s="22">
        <f t="shared" si="263"/>
        <v>579.34816894052574</v>
      </c>
      <c r="I270" s="21">
        <f t="shared" si="263"/>
        <v>109.40431985450712</v>
      </c>
      <c r="J270" s="21">
        <f t="shared" si="263"/>
        <v>101.05900430054562</v>
      </c>
      <c r="K270" s="21">
        <f t="shared" si="263"/>
        <v>98.45248862880004</v>
      </c>
      <c r="L270" s="21">
        <f t="shared" si="263"/>
        <v>102.34698683346421</v>
      </c>
      <c r="M270" s="21">
        <f t="shared" si="263"/>
        <v>112.67128442709615</v>
      </c>
      <c r="N270" s="21">
        <f t="shared" si="263"/>
        <v>119.87043616147604</v>
      </c>
      <c r="O270" s="22">
        <f t="shared" si="263"/>
        <v>137.93398204162744</v>
      </c>
      <c r="P270" s="21">
        <f t="shared" si="263"/>
        <v>120.79043013102736</v>
      </c>
      <c r="Q270" s="21">
        <f t="shared" si="263"/>
        <v>110.05434360832834</v>
      </c>
      <c r="R270" s="21">
        <f t="shared" si="263"/>
        <v>103.14901678103675</v>
      </c>
      <c r="S270" s="21">
        <f t="shared" si="263"/>
        <v>100.51336242678633</v>
      </c>
      <c r="T270" s="21">
        <f t="shared" si="263"/>
        <v>102.46322293338299</v>
      </c>
      <c r="U270" s="21">
        <f t="shared" si="263"/>
        <v>108.67819534365162</v>
      </c>
      <c r="V270" s="21">
        <f t="shared" si="263"/>
        <v>113.18615088733249</v>
      </c>
      <c r="W270" s="22">
        <f t="shared" si="263"/>
        <v>124.45782618188541</v>
      </c>
      <c r="X270" s="21">
        <f t="shared" si="263"/>
        <v>274.5304016856785</v>
      </c>
      <c r="Y270" s="21">
        <f t="shared" si="263"/>
        <v>243.06395272456589</v>
      </c>
      <c r="Z270" s="21">
        <f t="shared" si="263"/>
        <v>218.18588256849364</v>
      </c>
      <c r="AA270" s="21">
        <f t="shared" si="263"/>
        <v>200.17296720411574</v>
      </c>
      <c r="AB270" s="21">
        <f t="shared" si="263"/>
        <v>189.92816546297604</v>
      </c>
      <c r="AC270" s="21">
        <f t="shared" si="263"/>
        <v>187.54746336846284</v>
      </c>
      <c r="AD270" s="21">
        <f t="shared" si="263"/>
        <v>192.40154422030608</v>
      </c>
      <c r="AE270" s="21">
        <f t="shared" si="263"/>
        <v>282.07321735439541</v>
      </c>
      <c r="AF270" s="21">
        <f t="shared" si="263"/>
        <v>408.42549239429212</v>
      </c>
      <c r="AG270" s="21">
        <f t="shared" si="263"/>
        <v>461.61894575977925</v>
      </c>
      <c r="AH270" s="22">
        <f t="shared" si="263"/>
        <v>488.44082818356821</v>
      </c>
    </row>
    <row r="271" spans="1:34" x14ac:dyDescent="0.55000000000000004">
      <c r="A271" s="9">
        <v>18.156400000000001</v>
      </c>
      <c r="B271" t="s">
        <v>5</v>
      </c>
      <c r="C271" s="23">
        <f>(1+SQRT(SUMSQ((C268-$C$2),C269)/(SUMSQ((C268+$C$2),C269))))/(1-SQRT(SUMSQ((C268-$C$2),C269)/(SUMSQ((C268+$C$2),C269))))</f>
        <v>5.3608241645245327</v>
      </c>
      <c r="D271" s="4">
        <f t="shared" ref="D271:AH271" si="264">(1+SQRT(SUMSQ((D268-$C$2),D269)/(SUMSQ((D268+$C$2),D269))))/(1-SQRT(SUMSQ((D268-$C$2),D269)/(SUMSQ((D268+$C$2),D269))))</f>
        <v>5.7055521090480346</v>
      </c>
      <c r="E271" s="4">
        <f t="shared" si="264"/>
        <v>6.7756646377858853</v>
      </c>
      <c r="F271" s="4">
        <f t="shared" si="264"/>
        <v>8.4683048219849439</v>
      </c>
      <c r="G271" s="4">
        <f t="shared" si="264"/>
        <v>10.725684099025656</v>
      </c>
      <c r="H271" s="14">
        <f t="shared" si="264"/>
        <v>13.440946775195272</v>
      </c>
      <c r="I271" s="4">
        <f t="shared" si="264"/>
        <v>2.9340835351573116</v>
      </c>
      <c r="J271" s="4">
        <f t="shared" si="264"/>
        <v>2.3168630826883341</v>
      </c>
      <c r="K271" s="4">
        <f t="shared" si="264"/>
        <v>2.0176259438972317</v>
      </c>
      <c r="L271" s="4">
        <f t="shared" si="264"/>
        <v>2.0572961725085266</v>
      </c>
      <c r="M271" s="4">
        <f t="shared" si="264"/>
        <v>2.4107362156915428</v>
      </c>
      <c r="N271" s="4">
        <f t="shared" si="264"/>
        <v>2.6798241351276197</v>
      </c>
      <c r="O271" s="14">
        <f t="shared" si="264"/>
        <v>3.3861403382094837</v>
      </c>
      <c r="P271" s="4">
        <f t="shared" si="264"/>
        <v>3.3173475291152625</v>
      </c>
      <c r="Q271" s="4">
        <f t="shared" si="264"/>
        <v>2.6714286937637728</v>
      </c>
      <c r="R271" s="4">
        <f t="shared" si="264"/>
        <v>2.2433636063895803</v>
      </c>
      <c r="S271" s="4">
        <f t="shared" si="264"/>
        <v>2.0347108595148469</v>
      </c>
      <c r="T271" s="4">
        <f t="shared" si="264"/>
        <v>2.0610059212354606</v>
      </c>
      <c r="U271" s="4">
        <f t="shared" si="264"/>
        <v>2.29882022043954</v>
      </c>
      <c r="V271" s="4">
        <f t="shared" si="264"/>
        <v>2.483589941732351</v>
      </c>
      <c r="W271" s="14">
        <f t="shared" si="264"/>
        <v>2.9595589634710038</v>
      </c>
      <c r="X271" s="4">
        <f t="shared" si="264"/>
        <v>7.3407458642396541</v>
      </c>
      <c r="Y271" s="4">
        <f t="shared" si="264"/>
        <v>5.9675138511334813</v>
      </c>
      <c r="Z271" s="4">
        <f t="shared" si="264"/>
        <v>4.9315816071025882</v>
      </c>
      <c r="AA271" s="4">
        <f t="shared" si="264"/>
        <v>4.2169454609726644</v>
      </c>
      <c r="AB271" s="4">
        <f t="shared" si="264"/>
        <v>3.830788023099541</v>
      </c>
      <c r="AC271" s="4">
        <f t="shared" si="264"/>
        <v>3.7598503215616774</v>
      </c>
      <c r="AD271" s="4">
        <f t="shared" si="264"/>
        <v>3.978132542000997</v>
      </c>
      <c r="AE271" s="4">
        <f t="shared" si="264"/>
        <v>8.1524050589396726</v>
      </c>
      <c r="AF271" s="4">
        <f t="shared" si="264"/>
        <v>14.87332789271036</v>
      </c>
      <c r="AG271" s="4">
        <f t="shared" si="264"/>
        <v>17.756430201635652</v>
      </c>
      <c r="AH271" s="14">
        <f t="shared" si="264"/>
        <v>19.186916402695779</v>
      </c>
    </row>
    <row r="272" spans="1:34" x14ac:dyDescent="0.55000000000000004">
      <c r="A272" s="9">
        <f t="shared" ref="A272:A275" si="265">A271</f>
        <v>18.156400000000001</v>
      </c>
      <c r="B272" t="s">
        <v>6</v>
      </c>
      <c r="C272" s="23">
        <f>(1+SQRT(SUMSQ((C268-$D$2),C269)/(SUMSQ((C268+$D$2),C269))))/(1-SQRT(SUMSQ((C268-$D$2),C269)/(SUMSQ((C268+$D$2),C269))))</f>
        <v>2.7021873886464149</v>
      </c>
      <c r="D272" s="4">
        <f t="shared" ref="D272:AH272" si="266">(1+SQRT(SUMSQ((D268-$D$2),D269)/(SUMSQ((D268+$D$2),D269))))/(1-SQRT(SUMSQ((D268-$D$2),D269)/(SUMSQ((D268+$D$2),D269))))</f>
        <v>2.8527791072139284</v>
      </c>
      <c r="E272" s="4">
        <f t="shared" si="266"/>
        <v>3.3983772817949549</v>
      </c>
      <c r="F272" s="4">
        <f t="shared" si="266"/>
        <v>4.2600397746452225</v>
      </c>
      <c r="G272" s="4">
        <f t="shared" si="266"/>
        <v>5.3986997970332515</v>
      </c>
      <c r="H272" s="14">
        <f t="shared" si="266"/>
        <v>6.7596202219912005</v>
      </c>
      <c r="I272" s="4">
        <f t="shared" si="266"/>
        <v>1.9815530957407916</v>
      </c>
      <c r="J272" s="4">
        <f t="shared" si="266"/>
        <v>1.5324068316127324</v>
      </c>
      <c r="K272" s="4">
        <f t="shared" si="266"/>
        <v>1.1874719534675662</v>
      </c>
      <c r="L272" s="4">
        <f t="shared" si="266"/>
        <v>1.085729405490313</v>
      </c>
      <c r="M272" s="4">
        <f t="shared" si="266"/>
        <v>1.3914062241670513</v>
      </c>
      <c r="N272" s="4">
        <f t="shared" si="266"/>
        <v>1.5670244732080583</v>
      </c>
      <c r="O272" s="14">
        <f t="shared" si="266"/>
        <v>1.9760058507397118</v>
      </c>
      <c r="P272" s="4">
        <f t="shared" si="266"/>
        <v>2.1350725520705751</v>
      </c>
      <c r="Q272" s="4">
        <f t="shared" si="266"/>
        <v>1.7247456721308958</v>
      </c>
      <c r="R272" s="4">
        <f t="shared" si="266"/>
        <v>1.3953611889697997</v>
      </c>
      <c r="S272" s="4">
        <f t="shared" si="266"/>
        <v>1.1290718450860633</v>
      </c>
      <c r="T272" s="4">
        <f t="shared" si="266"/>
        <v>1.0914238771577864</v>
      </c>
      <c r="U272" s="4">
        <f t="shared" si="266"/>
        <v>1.333204175588625</v>
      </c>
      <c r="V272" s="4">
        <f t="shared" si="266"/>
        <v>1.4695183175830002</v>
      </c>
      <c r="W272" s="14">
        <f t="shared" si="266"/>
        <v>1.7716317277431333</v>
      </c>
      <c r="X272" s="4">
        <f t="shared" si="266"/>
        <v>3.8380188697446385</v>
      </c>
      <c r="Y272" s="4">
        <f t="shared" si="266"/>
        <v>3.120708023454847</v>
      </c>
      <c r="Z272" s="4">
        <f t="shared" si="266"/>
        <v>2.5609703043441492</v>
      </c>
      <c r="AA272" s="4">
        <f t="shared" si="266"/>
        <v>2.1554756182909447</v>
      </c>
      <c r="AB272" s="4">
        <f t="shared" si="266"/>
        <v>1.9239570312579986</v>
      </c>
      <c r="AC272" s="4">
        <f t="shared" si="266"/>
        <v>1.8823921976671714</v>
      </c>
      <c r="AD272" s="4">
        <f t="shared" si="266"/>
        <v>2.0213943159984518</v>
      </c>
      <c r="AE272" s="4">
        <f t="shared" si="266"/>
        <v>4.282137784498544</v>
      </c>
      <c r="AF272" s="4">
        <f t="shared" si="266"/>
        <v>7.670828809492658</v>
      </c>
      <c r="AG272" s="4">
        <f t="shared" si="266"/>
        <v>9.1063952411684514</v>
      </c>
      <c r="AH272" s="14">
        <f t="shared" si="266"/>
        <v>9.8169228520735903</v>
      </c>
    </row>
    <row r="273" spans="1:34" x14ac:dyDescent="0.55000000000000004">
      <c r="A273" s="9">
        <f t="shared" si="265"/>
        <v>18.156400000000001</v>
      </c>
      <c r="B273" t="s">
        <v>7</v>
      </c>
      <c r="C273" s="23">
        <f>(1+SQRT(SUMSQ((C268-$E$2),C269)/(SUMSQ((C268+$E$2),C269))))/(1-SQRT(SUMSQ((C268-$E$2),C269)/(SUMSQ((C268+$E$2),C269))))</f>
        <v>1.8349497074836276</v>
      </c>
      <c r="D273" s="4">
        <f t="shared" ref="D273:AH273" si="267">(1+SQRT(SUMSQ((D268-$E$2),D269)/(SUMSQ((D268+$E$2),D269))))/(1-SQRT(SUMSQ((D268-$E$2),D269)/(SUMSQ((D268+$E$2),D269))))</f>
        <v>1.9018572820801427</v>
      </c>
      <c r="E273" s="4">
        <f t="shared" si="267"/>
        <v>2.2797990400336405</v>
      </c>
      <c r="F273" s="4">
        <f t="shared" si="267"/>
        <v>2.8723545429784698</v>
      </c>
      <c r="G273" s="4">
        <f t="shared" si="267"/>
        <v>3.6418933349670279</v>
      </c>
      <c r="H273" s="14">
        <f t="shared" si="267"/>
        <v>4.5518874638096625</v>
      </c>
      <c r="I273" s="4">
        <f t="shared" si="267"/>
        <v>2.131345866662083</v>
      </c>
      <c r="J273" s="4">
        <f t="shared" si="267"/>
        <v>1.8027615965990742</v>
      </c>
      <c r="K273" s="4">
        <f t="shared" si="267"/>
        <v>1.5783419469230497</v>
      </c>
      <c r="L273" s="4">
        <f t="shared" si="267"/>
        <v>1.4780291395703142</v>
      </c>
      <c r="M273" s="4">
        <f t="shared" si="267"/>
        <v>1.5264184684701234</v>
      </c>
      <c r="N273" s="4">
        <f t="shared" si="267"/>
        <v>1.5987067196589597</v>
      </c>
      <c r="O273" s="14">
        <f t="shared" si="267"/>
        <v>1.8169532841348748</v>
      </c>
      <c r="P273" s="4">
        <f t="shared" si="267"/>
        <v>2.1535484969676308</v>
      </c>
      <c r="Q273" s="4">
        <f t="shared" si="267"/>
        <v>1.8701595639146171</v>
      </c>
      <c r="R273" s="4">
        <f t="shared" si="267"/>
        <v>1.6573892050739338</v>
      </c>
      <c r="S273" s="4">
        <f t="shared" si="267"/>
        <v>1.520807318635756</v>
      </c>
      <c r="T273" s="4">
        <f t="shared" si="267"/>
        <v>1.4780392699806648</v>
      </c>
      <c r="U273" s="4">
        <f t="shared" si="267"/>
        <v>1.5321211637989476</v>
      </c>
      <c r="V273" s="4">
        <f t="shared" si="267"/>
        <v>1.5897559812326685</v>
      </c>
      <c r="W273" s="14">
        <f t="shared" si="267"/>
        <v>1.7495441085039376</v>
      </c>
      <c r="X273" s="4">
        <f t="shared" si="267"/>
        <v>2.771681563930489</v>
      </c>
      <c r="Y273" s="4">
        <f t="shared" si="267"/>
        <v>2.2683692013144316</v>
      </c>
      <c r="Z273" s="4">
        <f t="shared" si="267"/>
        <v>1.8557240260772676</v>
      </c>
      <c r="AA273" s="4">
        <f t="shared" si="267"/>
        <v>1.5276294092149079</v>
      </c>
      <c r="AB273" s="4">
        <f t="shared" si="267"/>
        <v>1.3046769559445122</v>
      </c>
      <c r="AC273" s="4">
        <f t="shared" si="267"/>
        <v>1.261841375479771</v>
      </c>
      <c r="AD273" s="4">
        <f t="shared" si="267"/>
        <v>1.4182510882770767</v>
      </c>
      <c r="AE273" s="4">
        <f t="shared" si="267"/>
        <v>3.1089372022741344</v>
      </c>
      <c r="AF273" s="4">
        <f t="shared" si="267"/>
        <v>5.3826942531683599</v>
      </c>
      <c r="AG273" s="4">
        <f t="shared" si="267"/>
        <v>6.3304319746318685</v>
      </c>
      <c r="AH273" s="14">
        <f t="shared" si="267"/>
        <v>6.7979442599810103</v>
      </c>
    </row>
    <row r="274" spans="1:34" x14ac:dyDescent="0.55000000000000004">
      <c r="A274" s="9">
        <f t="shared" si="265"/>
        <v>18.156400000000001</v>
      </c>
      <c r="B274" t="s">
        <v>8</v>
      </c>
      <c r="C274" s="23">
        <f>(1+SQRT(SUMSQ((C268-$F$2),C269)/(SUMSQ((C268+$F$2),C269))))/(1-SQRT(SUMSQ((C268-$F$2),C269)/(SUMSQ((C268+$F$2),C269))))</f>
        <v>1.4377519629659707</v>
      </c>
      <c r="D274" s="4">
        <f t="shared" ref="D274:AH274" si="268">(1+SQRT(SUMSQ((D268-$F$2),D269)/(SUMSQ((D268+$F$2),D269))))/(1-SQRT(SUMSQ((D268-$F$2),D269)/(SUMSQ((D268+$F$2),D269))))</f>
        <v>1.4264011913367418</v>
      </c>
      <c r="E274" s="4">
        <f t="shared" si="268"/>
        <v>1.73045363777582</v>
      </c>
      <c r="F274" s="4">
        <f t="shared" si="268"/>
        <v>2.1949688829595089</v>
      </c>
      <c r="G274" s="4">
        <f t="shared" si="268"/>
        <v>2.7813707571570436</v>
      </c>
      <c r="H274" s="14">
        <f t="shared" si="268"/>
        <v>3.4649424390502102</v>
      </c>
      <c r="I274" s="4">
        <f t="shared" si="268"/>
        <v>2.5481764171143424</v>
      </c>
      <c r="J274" s="4">
        <f t="shared" si="268"/>
        <v>2.2742513258856936</v>
      </c>
      <c r="K274" s="4">
        <f t="shared" si="268"/>
        <v>2.0799552340710195</v>
      </c>
      <c r="L274" s="4">
        <f t="shared" si="268"/>
        <v>1.9645223937007443</v>
      </c>
      <c r="M274" s="4">
        <f t="shared" si="268"/>
        <v>1.9321548880931423</v>
      </c>
      <c r="N274" s="4">
        <f t="shared" si="268"/>
        <v>1.9461140491495323</v>
      </c>
      <c r="O274" s="14">
        <f t="shared" si="268"/>
        <v>2.0314790596768013</v>
      </c>
      <c r="P274" s="4">
        <f t="shared" si="268"/>
        <v>2.4878560810692045</v>
      </c>
      <c r="Q274" s="4">
        <f t="shared" si="268"/>
        <v>2.2762796991782306</v>
      </c>
      <c r="R274" s="4">
        <f t="shared" si="268"/>
        <v>2.1190131746886438</v>
      </c>
      <c r="S274" s="4">
        <f t="shared" si="268"/>
        <v>2.0142417807143684</v>
      </c>
      <c r="T274" s="4">
        <f t="shared" si="268"/>
        <v>1.9636957054700368</v>
      </c>
      <c r="U274" s="4">
        <f t="shared" si="268"/>
        <v>1.9656210632818738</v>
      </c>
      <c r="V274" s="4">
        <f t="shared" si="268"/>
        <v>1.9850298605919507</v>
      </c>
      <c r="W274" s="14">
        <f t="shared" si="268"/>
        <v>2.0564968463969442</v>
      </c>
      <c r="X274" s="4">
        <f t="shared" si="268"/>
        <v>2.3425718447764781</v>
      </c>
      <c r="Y274" s="4">
        <f t="shared" si="268"/>
        <v>1.9567242888642169</v>
      </c>
      <c r="Z274" s="4">
        <f t="shared" si="268"/>
        <v>1.6312261747740966</v>
      </c>
      <c r="AA274" s="4">
        <f t="shared" si="268"/>
        <v>1.35814179521046</v>
      </c>
      <c r="AB274" s="4">
        <f t="shared" si="268"/>
        <v>1.1411844299924301</v>
      </c>
      <c r="AC274" s="4">
        <f t="shared" si="268"/>
        <v>1.0951049654295368</v>
      </c>
      <c r="AD274" s="4">
        <f t="shared" si="268"/>
        <v>1.278712436616277</v>
      </c>
      <c r="AE274" s="4">
        <f t="shared" si="268"/>
        <v>2.6345211320993767</v>
      </c>
      <c r="AF274" s="4">
        <f t="shared" si="268"/>
        <v>4.3315557736617132</v>
      </c>
      <c r="AG274" s="4">
        <f t="shared" si="268"/>
        <v>5.0289228769196681</v>
      </c>
      <c r="AH274" s="14">
        <f t="shared" si="268"/>
        <v>5.3717759906764551</v>
      </c>
    </row>
    <row r="275" spans="1:34" x14ac:dyDescent="0.55000000000000004">
      <c r="A275" s="9">
        <f t="shared" si="265"/>
        <v>18.156400000000001</v>
      </c>
      <c r="B275" t="s">
        <v>9</v>
      </c>
      <c r="C275" s="24">
        <f>(1+SQRT(SUMSQ((C268-$G$2),C269)/(SUMSQ((C268+$G$2),C269))))/(1-SQRT(SUMSQ((C268-$G$2),C269)/(SUMSQ((C268+$G$2),C269))))</f>
        <v>1.3386964042934062</v>
      </c>
      <c r="D275" s="25">
        <f t="shared" ref="D275:AH275" si="269">(1+SQRT(SUMSQ((D268-$G$2),D269)/(SUMSQ((D268+$G$2),D269))))/(1-SQRT(SUMSQ((D268-$G$2),D269)/(SUMSQ((D268+$G$2),D269))))</f>
        <v>1.0517159110865781</v>
      </c>
      <c r="E275" s="25">
        <f t="shared" si="269"/>
        <v>1.2561840771605293</v>
      </c>
      <c r="F275" s="25">
        <f t="shared" si="269"/>
        <v>1.5834797119274155</v>
      </c>
      <c r="G275" s="25">
        <f t="shared" si="269"/>
        <v>1.9754304984768489</v>
      </c>
      <c r="H275" s="26">
        <f t="shared" si="269"/>
        <v>2.4226744374236637</v>
      </c>
      <c r="I275" s="25">
        <f t="shared" si="269"/>
        <v>3.5661142970521009</v>
      </c>
      <c r="J275" s="25">
        <f t="shared" si="269"/>
        <v>3.3087032596500219</v>
      </c>
      <c r="K275" s="25">
        <f t="shared" si="269"/>
        <v>3.1025477474703815</v>
      </c>
      <c r="L275" s="25">
        <f t="shared" si="269"/>
        <v>2.9427338805726078</v>
      </c>
      <c r="M275" s="25">
        <f t="shared" si="269"/>
        <v>2.8293217127376451</v>
      </c>
      <c r="N275" s="25">
        <f t="shared" si="269"/>
        <v>2.7897000552333067</v>
      </c>
      <c r="O275" s="26">
        <f t="shared" si="269"/>
        <v>2.7431582059083093</v>
      </c>
      <c r="P275" s="25">
        <f t="shared" si="269"/>
        <v>3.3966760829052811</v>
      </c>
      <c r="Q275" s="25">
        <f t="shared" si="269"/>
        <v>3.2386495327726093</v>
      </c>
      <c r="R275" s="25">
        <f t="shared" si="269"/>
        <v>3.1113503392903676</v>
      </c>
      <c r="S275" s="25">
        <f t="shared" si="269"/>
        <v>3.0121849356172783</v>
      </c>
      <c r="T275" s="25">
        <f t="shared" si="269"/>
        <v>2.9409445527340159</v>
      </c>
      <c r="U275" s="25">
        <f t="shared" si="269"/>
        <v>2.8962193713248578</v>
      </c>
      <c r="V275" s="25">
        <f t="shared" si="269"/>
        <v>2.8832519424900251</v>
      </c>
      <c r="W275" s="26">
        <f t="shared" si="269"/>
        <v>2.8747876609564509</v>
      </c>
      <c r="X275" s="25">
        <f t="shared" si="269"/>
        <v>2.1898330409052078</v>
      </c>
      <c r="Y275" s="25">
        <f t="shared" si="269"/>
        <v>1.9670424891354279</v>
      </c>
      <c r="Z275" s="25">
        <f t="shared" si="269"/>
        <v>1.7921021741703302</v>
      </c>
      <c r="AA275" s="25">
        <f t="shared" si="269"/>
        <v>1.6690985781895218</v>
      </c>
      <c r="AB275" s="25">
        <f t="shared" si="269"/>
        <v>1.6065244804765129</v>
      </c>
      <c r="AC275" s="25">
        <f t="shared" si="269"/>
        <v>1.6070902307987813</v>
      </c>
      <c r="AD275" s="25">
        <f t="shared" si="269"/>
        <v>1.6651856788402848</v>
      </c>
      <c r="AE275" s="25">
        <f t="shared" si="269"/>
        <v>2.4398255236384845</v>
      </c>
      <c r="AF275" s="25">
        <f t="shared" si="269"/>
        <v>3.4904787012835348</v>
      </c>
      <c r="AG275" s="25">
        <f t="shared" si="269"/>
        <v>3.9185028190359086</v>
      </c>
      <c r="AH275" s="26">
        <f t="shared" si="269"/>
        <v>4.1280915052168456</v>
      </c>
    </row>
    <row r="276" spans="1:34" x14ac:dyDescent="0.55000000000000004">
      <c r="A276" s="8">
        <v>34</v>
      </c>
      <c r="B276" s="5" t="s">
        <v>2</v>
      </c>
      <c r="C276" s="2">
        <v>239.8262</v>
      </c>
      <c r="D276">
        <v>271.25630000000001</v>
      </c>
      <c r="E276">
        <v>307.37119999999999</v>
      </c>
      <c r="F276">
        <v>350.5582</v>
      </c>
      <c r="G276">
        <v>402.87400000000002</v>
      </c>
      <c r="H276" s="1">
        <v>466.2176</v>
      </c>
      <c r="I276">
        <v>86.503569999999996</v>
      </c>
      <c r="J276">
        <v>90.358270000000005</v>
      </c>
      <c r="K276">
        <v>94.556920000000005</v>
      </c>
      <c r="L276">
        <v>99.189409999999995</v>
      </c>
      <c r="M276">
        <v>104.2954</v>
      </c>
      <c r="N276">
        <v>107.0205</v>
      </c>
      <c r="O276" s="1">
        <v>112.9372</v>
      </c>
      <c r="P276">
        <v>97.219409999999996</v>
      </c>
      <c r="Q276">
        <v>98.523380000000003</v>
      </c>
      <c r="R276">
        <v>100.1246</v>
      </c>
      <c r="S276">
        <v>102.0121</v>
      </c>
      <c r="T276">
        <v>104.1773</v>
      </c>
      <c r="U276">
        <v>106.6165</v>
      </c>
      <c r="V276">
        <v>107.9432</v>
      </c>
      <c r="W276" s="1">
        <v>110.80629999999999</v>
      </c>
      <c r="X276">
        <v>244.11859999999999</v>
      </c>
      <c r="Y276">
        <v>233.43629999999999</v>
      </c>
      <c r="Z276">
        <v>225.48269999999999</v>
      </c>
      <c r="AA276">
        <v>219.64519999999999</v>
      </c>
      <c r="AB276">
        <v>215.72540000000001</v>
      </c>
      <c r="AC276">
        <v>213.4657</v>
      </c>
      <c r="AD276">
        <v>212.63820000000001</v>
      </c>
      <c r="AE276">
        <v>225.27549999999999</v>
      </c>
      <c r="AF276">
        <v>259.19150000000002</v>
      </c>
      <c r="AG276">
        <v>277.84449999999998</v>
      </c>
      <c r="AH276" s="1">
        <v>288.19720000000001</v>
      </c>
    </row>
    <row r="277" spans="1:34" x14ac:dyDescent="0.55000000000000004">
      <c r="A277" s="9">
        <v>34</v>
      </c>
      <c r="B277" t="s">
        <v>3</v>
      </c>
      <c r="C277" s="2">
        <v>-59.033969999999997</v>
      </c>
      <c r="D277">
        <v>3.2185139999999999</v>
      </c>
      <c r="E277">
        <v>66.626890000000003</v>
      </c>
      <c r="F277">
        <v>133.95519999999999</v>
      </c>
      <c r="G277">
        <v>206.42169999999999</v>
      </c>
      <c r="H277" s="1">
        <v>282.53899999999999</v>
      </c>
      <c r="I277">
        <v>-62.644779999999997</v>
      </c>
      <c r="J277">
        <v>-39.305630000000001</v>
      </c>
      <c r="K277">
        <v>-15.846679999999999</v>
      </c>
      <c r="L277">
        <v>8.283792</v>
      </c>
      <c r="M277">
        <v>33.105600000000003</v>
      </c>
      <c r="N277">
        <v>45.602409999999999</v>
      </c>
      <c r="O277" s="1">
        <v>71.479169999999996</v>
      </c>
      <c r="P277">
        <v>-76.837360000000004</v>
      </c>
      <c r="Q277">
        <v>-54.836730000000003</v>
      </c>
      <c r="R277">
        <v>-33.395449999999997</v>
      </c>
      <c r="S277">
        <v>-12.02472</v>
      </c>
      <c r="T277">
        <v>9.1347609999999992</v>
      </c>
      <c r="U277">
        <v>30.082419999999999</v>
      </c>
      <c r="V277">
        <v>40.530500000000004</v>
      </c>
      <c r="W277" s="1">
        <v>61.278579999999998</v>
      </c>
      <c r="X277">
        <v>-202.49510000000001</v>
      </c>
      <c r="Y277">
        <v>-154.5968</v>
      </c>
      <c r="Z277">
        <v>-109.47920000000001</v>
      </c>
      <c r="AA277">
        <v>-66.138360000000006</v>
      </c>
      <c r="AB277">
        <v>-24.793939999999999</v>
      </c>
      <c r="AC277">
        <v>14.71772</v>
      </c>
      <c r="AD277">
        <v>52.763669999999998</v>
      </c>
      <c r="AE277">
        <v>225.53380000000001</v>
      </c>
      <c r="AF277">
        <v>379.12569999999999</v>
      </c>
      <c r="AG277" s="11">
        <v>437.52699999999999</v>
      </c>
      <c r="AH277" s="1">
        <v>466.14330000000001</v>
      </c>
    </row>
    <row r="278" spans="1:34" x14ac:dyDescent="0.55000000000000004">
      <c r="A278" s="36">
        <f>34/180</f>
        <v>0.18888888888888888</v>
      </c>
      <c r="B278" t="s">
        <v>4</v>
      </c>
      <c r="C278" s="20">
        <f t="shared" ref="C278" si="270">SQRT(SUMSQ(C276,C277))</f>
        <v>246.98505181569371</v>
      </c>
      <c r="D278" s="21">
        <f t="shared" ref="D278:AH278" si="271">SQRT(SUMSQ(D276,D277))</f>
        <v>271.27539350641109</v>
      </c>
      <c r="E278" s="21">
        <f t="shared" si="271"/>
        <v>314.50945464407283</v>
      </c>
      <c r="F278" s="21">
        <f t="shared" si="271"/>
        <v>375.27995842341488</v>
      </c>
      <c r="G278" s="21">
        <f t="shared" si="271"/>
        <v>452.67800709432527</v>
      </c>
      <c r="H278" s="22">
        <f t="shared" si="271"/>
        <v>545.14872931224932</v>
      </c>
      <c r="I278" s="21">
        <f t="shared" si="271"/>
        <v>106.80466321277035</v>
      </c>
      <c r="J278" s="21">
        <f t="shared" si="271"/>
        <v>98.537046368814003</v>
      </c>
      <c r="K278" s="21">
        <f t="shared" si="271"/>
        <v>95.875588065517505</v>
      </c>
      <c r="L278" s="21">
        <f t="shared" si="271"/>
        <v>99.534718897716104</v>
      </c>
      <c r="M278" s="21">
        <f t="shared" si="271"/>
        <v>109.42354048613123</v>
      </c>
      <c r="N278" s="21">
        <f t="shared" si="271"/>
        <v>116.33128219897733</v>
      </c>
      <c r="O278" s="22">
        <f t="shared" si="271"/>
        <v>133.65658565042315</v>
      </c>
      <c r="P278" s="21">
        <f t="shared" si="271"/>
        <v>123.91768869906225</v>
      </c>
      <c r="Q278" s="21">
        <f t="shared" si="271"/>
        <v>112.75603471086282</v>
      </c>
      <c r="R278" s="21">
        <f t="shared" si="271"/>
        <v>105.54710609894759</v>
      </c>
      <c r="S278" s="21">
        <f t="shared" si="271"/>
        <v>102.71836465544222</v>
      </c>
      <c r="T278" s="21">
        <f t="shared" si="271"/>
        <v>104.57702278137928</v>
      </c>
      <c r="U278" s="21">
        <f t="shared" si="271"/>
        <v>110.77919509233853</v>
      </c>
      <c r="V278" s="21">
        <f t="shared" si="271"/>
        <v>115.30158653067181</v>
      </c>
      <c r="W278" s="22">
        <f t="shared" si="271"/>
        <v>126.62187996750956</v>
      </c>
      <c r="X278" s="21">
        <f t="shared" si="271"/>
        <v>317.1721242322061</v>
      </c>
      <c r="Y278" s="21">
        <f t="shared" si="271"/>
        <v>279.98692242304816</v>
      </c>
      <c r="Z278" s="21">
        <f t="shared" si="271"/>
        <v>250.65542729398459</v>
      </c>
      <c r="AA278" s="21">
        <f t="shared" si="271"/>
        <v>229.38678372244902</v>
      </c>
      <c r="AB278" s="21">
        <f t="shared" si="271"/>
        <v>217.1455448907106</v>
      </c>
      <c r="AC278" s="21">
        <f t="shared" si="271"/>
        <v>213.97246635604404</v>
      </c>
      <c r="AD278" s="21">
        <f t="shared" si="271"/>
        <v>219.08676128673065</v>
      </c>
      <c r="AE278" s="21">
        <f t="shared" si="271"/>
        <v>318.77036537716299</v>
      </c>
      <c r="AF278" s="21">
        <f t="shared" si="271"/>
        <v>459.25649703922534</v>
      </c>
      <c r="AG278" s="21">
        <f t="shared" si="271"/>
        <v>518.29281483467435</v>
      </c>
      <c r="AH278" s="22">
        <f t="shared" si="271"/>
        <v>548.03941666884691</v>
      </c>
    </row>
    <row r="279" spans="1:34" x14ac:dyDescent="0.55000000000000004">
      <c r="A279" s="9">
        <v>18.7151</v>
      </c>
      <c r="B279" t="s">
        <v>5</v>
      </c>
      <c r="C279" s="23">
        <f>(1+SQRT(SUMSQ((C276-$C$2),C277)/(SUMSQ((C276+$C$2),C277))))/(1-SQRT(SUMSQ((C276-$C$2),C277)/(SUMSQ((C276+$C$2),C277))))</f>
        <v>5.099540128062765</v>
      </c>
      <c r="D279" s="4">
        <f t="shared" ref="D279:AH279" si="272">(1+SQRT(SUMSQ((D276-$C$2),D277)/(SUMSQ((D276+$C$2),D277))))/(1-SQRT(SUMSQ((D276-$C$2),D277)/(SUMSQ((D276+$C$2),D277))))</f>
        <v>5.4259166260323974</v>
      </c>
      <c r="E279" s="4">
        <f t="shared" si="272"/>
        <v>6.4437503334256796</v>
      </c>
      <c r="F279" s="4">
        <f t="shared" si="272"/>
        <v>8.053360361162154</v>
      </c>
      <c r="G279" s="4">
        <f t="shared" si="272"/>
        <v>10.19883536998327</v>
      </c>
      <c r="H279" s="14">
        <f t="shared" si="272"/>
        <v>12.777845236339548</v>
      </c>
      <c r="I279" s="4">
        <f t="shared" si="272"/>
        <v>2.8665634385674688</v>
      </c>
      <c r="J279" s="4">
        <f t="shared" si="272"/>
        <v>2.2599967598020729</v>
      </c>
      <c r="K279" s="4">
        <f t="shared" si="272"/>
        <v>1.96382446803231</v>
      </c>
      <c r="L279" s="4">
        <f t="shared" si="272"/>
        <v>2.0022800275352992</v>
      </c>
      <c r="M279" s="4">
        <f t="shared" si="272"/>
        <v>2.349941610328691</v>
      </c>
      <c r="N279" s="4">
        <f t="shared" si="272"/>
        <v>2.6136330796308007</v>
      </c>
      <c r="O279" s="14">
        <f t="shared" si="272"/>
        <v>3.3035631911862353</v>
      </c>
      <c r="P279" s="4">
        <f t="shared" si="272"/>
        <v>3.3771491939328198</v>
      </c>
      <c r="Q279" s="4">
        <f t="shared" si="272"/>
        <v>2.7208572018516759</v>
      </c>
      <c r="R279" s="4">
        <f t="shared" si="272"/>
        <v>2.2874813887531462</v>
      </c>
      <c r="S279" s="4">
        <f t="shared" si="272"/>
        <v>2.0773445129232511</v>
      </c>
      <c r="T279" s="4">
        <f t="shared" si="272"/>
        <v>2.1042989410483264</v>
      </c>
      <c r="U279" s="4">
        <f t="shared" si="272"/>
        <v>2.3445351115528967</v>
      </c>
      <c r="V279" s="4">
        <f t="shared" si="272"/>
        <v>2.5314000044443996</v>
      </c>
      <c r="W279" s="14">
        <f t="shared" si="272"/>
        <v>3.0132693411702429</v>
      </c>
      <c r="X279" s="4">
        <f t="shared" si="272"/>
        <v>8.3264639726752048</v>
      </c>
      <c r="Y279" s="4">
        <f t="shared" si="272"/>
        <v>6.7831760652840023</v>
      </c>
      <c r="Z279" s="4">
        <f t="shared" si="272"/>
        <v>5.6164670275258564</v>
      </c>
      <c r="AA279" s="4">
        <f t="shared" si="272"/>
        <v>4.8109908764081935</v>
      </c>
      <c r="AB279" s="4">
        <f t="shared" si="272"/>
        <v>4.3746892478279351</v>
      </c>
      <c r="AC279" s="4">
        <f t="shared" si="272"/>
        <v>4.290780554431862</v>
      </c>
      <c r="AD279" s="4">
        <f t="shared" si="272"/>
        <v>4.5289575189937903</v>
      </c>
      <c r="AE279" s="4">
        <f t="shared" si="272"/>
        <v>9.1338252248447365</v>
      </c>
      <c r="AF279" s="4">
        <f t="shared" si="272"/>
        <v>16.406914974898477</v>
      </c>
      <c r="AG279" s="4">
        <f t="shared" si="272"/>
        <v>19.465113996434429</v>
      </c>
      <c r="AH279" s="14">
        <f t="shared" si="272"/>
        <v>20.968975630510027</v>
      </c>
    </row>
    <row r="280" spans="1:34" x14ac:dyDescent="0.55000000000000004">
      <c r="A280" s="9">
        <f t="shared" ref="A280:A283" si="273">A279</f>
        <v>18.7151</v>
      </c>
      <c r="B280" t="s">
        <v>6</v>
      </c>
      <c r="C280" s="23">
        <f>(1+SQRT(SUMSQ((C276-$D$2),C277)/(SUMSQ((C276+$D$2),C277))))/(1-SQRT(SUMSQ((C276-$D$2),C277)/(SUMSQ((C276+$D$2),C277))))</f>
        <v>2.5716961628636343</v>
      </c>
      <c r="D280" s="4">
        <f t="shared" ref="D280:AH280" si="274">(1+SQRT(SUMSQ((D276-$D$2),D277)/(SUMSQ((D276+$D$2),D277))))/(1-SQRT(SUMSQ((D276-$D$2),D277)/(SUMSQ((D276+$D$2),D277))))</f>
        <v>2.713004935738021</v>
      </c>
      <c r="E280" s="4">
        <f t="shared" si="274"/>
        <v>3.2342872411333872</v>
      </c>
      <c r="F280" s="4">
        <f t="shared" si="274"/>
        <v>4.0561727448594604</v>
      </c>
      <c r="G280" s="4">
        <f t="shared" si="274"/>
        <v>5.1400548608090384</v>
      </c>
      <c r="H280" s="14">
        <f t="shared" si="274"/>
        <v>6.4334851885992936</v>
      </c>
      <c r="I280" s="4">
        <f t="shared" si="274"/>
        <v>1.9661023158173314</v>
      </c>
      <c r="J280" s="4">
        <f t="shared" si="274"/>
        <v>1.5259278102240506</v>
      </c>
      <c r="K280" s="4">
        <f t="shared" si="274"/>
        <v>1.1877929357211334</v>
      </c>
      <c r="L280" s="4">
        <f t="shared" si="274"/>
        <v>1.0871381257461037</v>
      </c>
      <c r="M280" s="4">
        <f t="shared" si="274"/>
        <v>1.3846482769315631</v>
      </c>
      <c r="N280" s="4">
        <f t="shared" si="274"/>
        <v>1.5564222915707659</v>
      </c>
      <c r="O280" s="14">
        <f t="shared" si="274"/>
        <v>1.955961769200826</v>
      </c>
      <c r="P280" s="4">
        <f t="shared" si="274"/>
        <v>2.1410100901556803</v>
      </c>
      <c r="Q280" s="4">
        <f t="shared" si="274"/>
        <v>1.7260911767446616</v>
      </c>
      <c r="R280" s="4">
        <f t="shared" si="274"/>
        <v>1.3940582096624003</v>
      </c>
      <c r="S280" s="4">
        <f t="shared" si="274"/>
        <v>1.1282158336452932</v>
      </c>
      <c r="T280" s="4">
        <f t="shared" si="274"/>
        <v>1.1033728797386506</v>
      </c>
      <c r="U280" s="4">
        <f t="shared" si="274"/>
        <v>1.3460965102634304</v>
      </c>
      <c r="V280" s="4">
        <f t="shared" si="274"/>
        <v>1.484319727117863</v>
      </c>
      <c r="W280" s="14">
        <f t="shared" si="274"/>
        <v>1.7911117693368406</v>
      </c>
      <c r="X280" s="4">
        <f t="shared" si="274"/>
        <v>4.2978338519102612</v>
      </c>
      <c r="Y280" s="4">
        <f t="shared" si="274"/>
        <v>3.5009498385698041</v>
      </c>
      <c r="Z280" s="4">
        <f t="shared" si="274"/>
        <v>2.8830185223139804</v>
      </c>
      <c r="AA280" s="4">
        <f t="shared" si="274"/>
        <v>2.4412592390564032</v>
      </c>
      <c r="AB280" s="4">
        <f t="shared" si="274"/>
        <v>2.1933867052815281</v>
      </c>
      <c r="AC280" s="4">
        <f t="shared" si="274"/>
        <v>2.1476352846814626</v>
      </c>
      <c r="AD280" s="4">
        <f t="shared" si="274"/>
        <v>2.2911242956472573</v>
      </c>
      <c r="AE280" s="4">
        <f t="shared" si="274"/>
        <v>4.7437774027532491</v>
      </c>
      <c r="AF280" s="4">
        <f t="shared" si="274"/>
        <v>8.4043071760725709</v>
      </c>
      <c r="AG280" s="4">
        <f t="shared" si="274"/>
        <v>9.9274483210999787</v>
      </c>
      <c r="AH280" s="14">
        <f t="shared" si="274"/>
        <v>10.67489329031671</v>
      </c>
    </row>
    <row r="281" spans="1:34" x14ac:dyDescent="0.55000000000000004">
      <c r="A281" s="9">
        <f t="shared" si="273"/>
        <v>18.7151</v>
      </c>
      <c r="B281" t="s">
        <v>7</v>
      </c>
      <c r="C281" s="23">
        <f>(1+SQRT(SUMSQ((C276-$E$2),C277)/(SUMSQ((C276+$E$2),C277))))/(1-SQRT(SUMSQ((C276-$E$2),C277)/(SUMSQ((C276+$E$2),C277))))</f>
        <v>1.7496163798432087</v>
      </c>
      <c r="D281" s="4">
        <f t="shared" ref="D281:AH281" si="275">(1+SQRT(SUMSQ((D276-$E$2),D277)/(SUMSQ((D276+$E$2),D277))))/(1-SQRT(SUMSQ((D276-$E$2),D277)/(SUMSQ((D276+$E$2),D277))))</f>
        <v>1.8087420324608849</v>
      </c>
      <c r="E281" s="4">
        <f t="shared" si="275"/>
        <v>2.1733035053882266</v>
      </c>
      <c r="F281" s="4">
        <f t="shared" si="275"/>
        <v>2.741414656024423</v>
      </c>
      <c r="G281" s="4">
        <f t="shared" si="275"/>
        <v>3.4755243068755779</v>
      </c>
      <c r="H281" s="14">
        <f t="shared" si="275"/>
        <v>4.3409961831976984</v>
      </c>
      <c r="I281" s="4">
        <f t="shared" si="275"/>
        <v>2.1475113207630856</v>
      </c>
      <c r="J281" s="4">
        <f t="shared" si="275"/>
        <v>1.829977785478063</v>
      </c>
      <c r="K281" s="4">
        <f t="shared" si="275"/>
        <v>1.6153816297595767</v>
      </c>
      <c r="L281" s="4">
        <f t="shared" si="275"/>
        <v>1.5204201403700035</v>
      </c>
      <c r="M281" s="4">
        <f t="shared" si="275"/>
        <v>1.5643302276846136</v>
      </c>
      <c r="N281" s="4">
        <f t="shared" si="275"/>
        <v>1.6317911040619117</v>
      </c>
      <c r="O281" s="14">
        <f t="shared" si="275"/>
        <v>1.8388753570308805</v>
      </c>
      <c r="P281" s="4">
        <f t="shared" si="275"/>
        <v>2.1253840076840351</v>
      </c>
      <c r="Q281" s="4">
        <f t="shared" si="275"/>
        <v>1.8390080920285881</v>
      </c>
      <c r="R281" s="4">
        <f t="shared" si="275"/>
        <v>1.624201314295497</v>
      </c>
      <c r="S281" s="4">
        <f t="shared" si="275"/>
        <v>1.487819296955371</v>
      </c>
      <c r="T281" s="4">
        <f t="shared" si="275"/>
        <v>1.4501011473565906</v>
      </c>
      <c r="U281" s="4">
        <f t="shared" si="275"/>
        <v>1.5135963350357202</v>
      </c>
      <c r="V281" s="4">
        <f t="shared" si="275"/>
        <v>1.5762999486836198</v>
      </c>
      <c r="W281" s="14">
        <f t="shared" si="275"/>
        <v>1.7454169360188903</v>
      </c>
      <c r="X281" s="4">
        <f t="shared" si="275"/>
        <v>3.0318746596073711</v>
      </c>
      <c r="Y281" s="4">
        <f t="shared" si="275"/>
        <v>2.4777911266084836</v>
      </c>
      <c r="Z281" s="4">
        <f t="shared" si="275"/>
        <v>2.030288016044604</v>
      </c>
      <c r="AA281" s="4">
        <f t="shared" si="275"/>
        <v>1.6873403584542179</v>
      </c>
      <c r="AB281" s="4">
        <f t="shared" si="275"/>
        <v>1.4741283608174629</v>
      </c>
      <c r="AC281" s="4">
        <f t="shared" si="275"/>
        <v>1.4363489016397653</v>
      </c>
      <c r="AD281" s="4">
        <f t="shared" si="275"/>
        <v>1.5756289517202247</v>
      </c>
      <c r="AE281" s="4">
        <f t="shared" si="275"/>
        <v>3.3768354274726562</v>
      </c>
      <c r="AF281" s="4">
        <f t="shared" si="275"/>
        <v>5.8322479834557752</v>
      </c>
      <c r="AG281" s="4">
        <f t="shared" si="275"/>
        <v>6.8391640163844576</v>
      </c>
      <c r="AH281" s="14">
        <f t="shared" si="275"/>
        <v>7.3318092400979307</v>
      </c>
    </row>
    <row r="282" spans="1:34" x14ac:dyDescent="0.55000000000000004">
      <c r="A282" s="9">
        <f t="shared" si="273"/>
        <v>18.7151</v>
      </c>
      <c r="B282" t="s">
        <v>8</v>
      </c>
      <c r="C282" s="23">
        <f>(1+SQRT(SUMSQ((C276-$F$2),C277)/(SUMSQ((C276+$F$2),C277))))/(1-SQRT(SUMSQ((C276-$F$2),C277)/(SUMSQ((C276+$F$2),C277))))</f>
        <v>1.3822858685740911</v>
      </c>
      <c r="D282" s="4">
        <f t="shared" ref="D282:AH282" si="276">(1+SQRT(SUMSQ((D276-$F$2),D277)/(SUMSQ((D276+$F$2),D277))))/(1-SQRT(SUMSQ((D276-$F$2),D277)/(SUMSQ((D276+$F$2),D277))))</f>
        <v>1.3566997353693004</v>
      </c>
      <c r="E282" s="4">
        <f t="shared" si="276"/>
        <v>1.6558138525780945</v>
      </c>
      <c r="F282" s="4">
        <f t="shared" si="276"/>
        <v>2.1039471898851856</v>
      </c>
      <c r="G282" s="4">
        <f t="shared" si="276"/>
        <v>2.6642934754473164</v>
      </c>
      <c r="H282" s="14">
        <f t="shared" si="276"/>
        <v>3.314493961728092</v>
      </c>
      <c r="I282" s="4">
        <f t="shared" si="276"/>
        <v>2.5844669136538019</v>
      </c>
      <c r="J282" s="4">
        <f t="shared" si="276"/>
        <v>2.3195790391253213</v>
      </c>
      <c r="K282" s="4">
        <f t="shared" si="276"/>
        <v>2.1321899869299359</v>
      </c>
      <c r="L282" s="4">
        <f t="shared" si="276"/>
        <v>2.0209283364231259</v>
      </c>
      <c r="M282" s="4">
        <f t="shared" si="276"/>
        <v>1.9888448218492225</v>
      </c>
      <c r="N282" s="4">
        <f t="shared" si="276"/>
        <v>2.0014147984975748</v>
      </c>
      <c r="O282" s="14">
        <f t="shared" si="276"/>
        <v>2.0813161579086068</v>
      </c>
      <c r="P282" s="4">
        <f t="shared" si="276"/>
        <v>2.4365200326079921</v>
      </c>
      <c r="Q282" s="4">
        <f t="shared" si="276"/>
        <v>2.2259528788771794</v>
      </c>
      <c r="R282" s="4">
        <f t="shared" si="276"/>
        <v>2.0709595598643413</v>
      </c>
      <c r="S282" s="4">
        <f t="shared" si="276"/>
        <v>1.9701146645249998</v>
      </c>
      <c r="T282" s="4">
        <f t="shared" si="276"/>
        <v>1.9252943150294348</v>
      </c>
      <c r="U282" s="4">
        <f t="shared" si="276"/>
        <v>1.9344657417704494</v>
      </c>
      <c r="V282" s="4">
        <f t="shared" si="276"/>
        <v>1.9578768956003365</v>
      </c>
      <c r="W282" s="14">
        <f t="shared" si="276"/>
        <v>2.0376688840391557</v>
      </c>
      <c r="X282" s="4">
        <f t="shared" si="276"/>
        <v>2.4758002232848013</v>
      </c>
      <c r="Y282" s="4">
        <f t="shared" si="276"/>
        <v>2.0474558737751782</v>
      </c>
      <c r="Z282" s="4">
        <f t="shared" si="276"/>
        <v>1.6876317922444701</v>
      </c>
      <c r="AA282" s="4">
        <f t="shared" si="276"/>
        <v>1.3877928748311732</v>
      </c>
      <c r="AB282" s="4">
        <f t="shared" si="276"/>
        <v>1.1516921721914823</v>
      </c>
      <c r="AC282" s="4">
        <f t="shared" si="276"/>
        <v>1.1013173941112007</v>
      </c>
      <c r="AD282" s="4">
        <f t="shared" si="276"/>
        <v>1.2999716486132848</v>
      </c>
      <c r="AE282" s="4">
        <f t="shared" si="276"/>
        <v>2.7839378896700038</v>
      </c>
      <c r="AF282" s="4">
        <f t="shared" si="276"/>
        <v>4.6241118279601432</v>
      </c>
      <c r="AG282" s="4">
        <f t="shared" si="276"/>
        <v>5.3676589355562463</v>
      </c>
      <c r="AH282" s="14">
        <f t="shared" si="276"/>
        <v>5.7302500167465267</v>
      </c>
    </row>
    <row r="283" spans="1:34" x14ac:dyDescent="0.55000000000000004">
      <c r="A283" s="9">
        <f t="shared" si="273"/>
        <v>18.7151</v>
      </c>
      <c r="B283" t="s">
        <v>9</v>
      </c>
      <c r="C283" s="24">
        <f>(1+SQRT(SUMSQ((C276-$G$2),C277)/(SUMSQ((C276+$G$2),C277))))/(1-SQRT(SUMSQ((C276-$G$2),C277)/(SUMSQ((C276+$G$2),C277))))</f>
        <v>1.3675066490201573</v>
      </c>
      <c r="D283" s="25">
        <f t="shared" ref="D283:AH283" si="277">(1+SQRT(SUMSQ((D276-$G$2),D277)/(SUMSQ((D276+$G$2),D277))))/(1-SQRT(SUMSQ((D276-$G$2),D277)/(SUMSQ((D276+$G$2),D277))))</f>
        <v>1.1066608521395067</v>
      </c>
      <c r="E283" s="25">
        <f t="shared" si="277"/>
        <v>1.2464548232986552</v>
      </c>
      <c r="F283" s="25">
        <f t="shared" si="277"/>
        <v>1.5496010231946271</v>
      </c>
      <c r="G283" s="25">
        <f t="shared" si="277"/>
        <v>1.91901079881609</v>
      </c>
      <c r="H283" s="26">
        <f t="shared" si="277"/>
        <v>2.3411448408429525</v>
      </c>
      <c r="I283" s="25">
        <f t="shared" si="277"/>
        <v>3.6323263655484599</v>
      </c>
      <c r="J283" s="25">
        <f t="shared" si="277"/>
        <v>3.382680196955457</v>
      </c>
      <c r="K283" s="25">
        <f t="shared" si="277"/>
        <v>3.182517691263254</v>
      </c>
      <c r="L283" s="25">
        <f t="shared" si="277"/>
        <v>3.0271052552053752</v>
      </c>
      <c r="M283" s="25">
        <f t="shared" si="277"/>
        <v>2.9162142716493524</v>
      </c>
      <c r="N283" s="25">
        <f t="shared" si="277"/>
        <v>2.8771410096546046</v>
      </c>
      <c r="O283" s="26">
        <f t="shared" si="277"/>
        <v>2.830278530458445</v>
      </c>
      <c r="P283" s="25">
        <f t="shared" si="277"/>
        <v>3.3101996894830377</v>
      </c>
      <c r="Q283" s="25">
        <f t="shared" si="277"/>
        <v>3.1585062851001622</v>
      </c>
      <c r="R283" s="25">
        <f t="shared" si="277"/>
        <v>3.0379779451831808</v>
      </c>
      <c r="S283" s="25">
        <f t="shared" si="277"/>
        <v>2.946168807308601</v>
      </c>
      <c r="T283" s="25">
        <f t="shared" si="277"/>
        <v>2.8827416419372347</v>
      </c>
      <c r="U283" s="25">
        <f t="shared" si="277"/>
        <v>2.8461533538795587</v>
      </c>
      <c r="V283" s="25">
        <f t="shared" si="277"/>
        <v>2.8373346282083736</v>
      </c>
      <c r="W283" s="26">
        <f t="shared" si="277"/>
        <v>2.8372950765588567</v>
      </c>
      <c r="X283" s="25">
        <f t="shared" si="277"/>
        <v>2.1339120794442596</v>
      </c>
      <c r="Y283" s="25">
        <f t="shared" si="277"/>
        <v>1.8697047794975172</v>
      </c>
      <c r="Z283" s="25">
        <f t="shared" si="277"/>
        <v>1.6550695171271155</v>
      </c>
      <c r="AA283" s="25">
        <f t="shared" si="277"/>
        <v>1.4958637364109366</v>
      </c>
      <c r="AB283" s="25">
        <f t="shared" si="277"/>
        <v>1.4100411050906134</v>
      </c>
      <c r="AC283" s="25">
        <f t="shared" si="277"/>
        <v>1.4121955771598182</v>
      </c>
      <c r="AD283" s="25">
        <f t="shared" si="277"/>
        <v>1.4938901997208065</v>
      </c>
      <c r="AE283" s="25">
        <f t="shared" si="277"/>
        <v>2.4224586468274931</v>
      </c>
      <c r="AF283" s="25">
        <f t="shared" si="277"/>
        <v>3.5915033139330252</v>
      </c>
      <c r="AG283" s="25">
        <f t="shared" si="277"/>
        <v>4.0559441233701641</v>
      </c>
      <c r="AH283" s="26">
        <f t="shared" si="277"/>
        <v>4.2812387840025075</v>
      </c>
    </row>
    <row r="284" spans="1:34" x14ac:dyDescent="0.55000000000000004">
      <c r="A284" s="8">
        <v>35</v>
      </c>
      <c r="B284" s="5" t="s">
        <v>2</v>
      </c>
      <c r="C284" s="2">
        <v>229.3245</v>
      </c>
      <c r="D284">
        <v>258.37560000000002</v>
      </c>
      <c r="E284">
        <v>291.57220000000001</v>
      </c>
      <c r="F284">
        <v>331.03089999999997</v>
      </c>
      <c r="G284">
        <v>378.50549999999998</v>
      </c>
      <c r="H284" s="1">
        <v>435.59179999999998</v>
      </c>
      <c r="I284">
        <v>84.884609999999995</v>
      </c>
      <c r="J284">
        <v>88.479029999999995</v>
      </c>
      <c r="K284">
        <v>92.38897</v>
      </c>
      <c r="L284">
        <v>96.695139999999995</v>
      </c>
      <c r="M284">
        <v>101.42959999999999</v>
      </c>
      <c r="N284">
        <v>103.953</v>
      </c>
      <c r="O284" s="1">
        <v>109.4171</v>
      </c>
      <c r="P284">
        <v>100.60509999999999</v>
      </c>
      <c r="Q284">
        <v>101.7114</v>
      </c>
      <c r="R284">
        <v>103.13849999999999</v>
      </c>
      <c r="S284">
        <v>104.86799999999999</v>
      </c>
      <c r="T284">
        <v>106.8867</v>
      </c>
      <c r="U284">
        <v>109.19029999999999</v>
      </c>
      <c r="V284">
        <v>110.4516</v>
      </c>
      <c r="W284" s="1">
        <v>113.1876</v>
      </c>
      <c r="X284">
        <v>292.26650000000001</v>
      </c>
      <c r="Y284">
        <v>276.9665</v>
      </c>
      <c r="Z284">
        <v>265.5659</v>
      </c>
      <c r="AA284">
        <v>257.15859999999998</v>
      </c>
      <c r="AB284">
        <v>251.43190000000001</v>
      </c>
      <c r="AC284">
        <v>247.9974</v>
      </c>
      <c r="AD284">
        <v>246.5197</v>
      </c>
      <c r="AE284">
        <v>261.61180000000002</v>
      </c>
      <c r="AF284">
        <v>304.74489999999997</v>
      </c>
      <c r="AG284">
        <v>328.65769999999998</v>
      </c>
      <c r="AH284" s="1">
        <v>341.97179999999997</v>
      </c>
    </row>
    <row r="285" spans="1:34" x14ac:dyDescent="0.55000000000000004">
      <c r="A285" s="9">
        <v>35</v>
      </c>
      <c r="B285" t="s">
        <v>3</v>
      </c>
      <c r="C285" s="2">
        <v>-54.729700000000001</v>
      </c>
      <c r="D285">
        <v>5.1814689999999999</v>
      </c>
      <c r="E285">
        <v>66.101699999999994</v>
      </c>
      <c r="F285">
        <v>130.70009999999999</v>
      </c>
      <c r="G285">
        <v>200.1695</v>
      </c>
      <c r="H285" s="1">
        <v>273.18180000000001</v>
      </c>
      <c r="I285">
        <v>-61.008789999999998</v>
      </c>
      <c r="J285">
        <v>-38.091929999999998</v>
      </c>
      <c r="K285">
        <v>-15.10591</v>
      </c>
      <c r="L285">
        <v>8.4853100000000001</v>
      </c>
      <c r="M285">
        <v>32.69556</v>
      </c>
      <c r="N285">
        <v>44.86298</v>
      </c>
      <c r="O285" s="1">
        <v>70.008740000000003</v>
      </c>
      <c r="P285">
        <v>-78.844549999999998</v>
      </c>
      <c r="Q285">
        <v>-56.098709999999997</v>
      </c>
      <c r="R285">
        <v>-33.98433</v>
      </c>
      <c r="S285">
        <v>-11.995620000000001</v>
      </c>
      <c r="T285">
        <v>9.7245919999999995</v>
      </c>
      <c r="U285">
        <v>31.17727</v>
      </c>
      <c r="V285">
        <v>41.858350000000002</v>
      </c>
      <c r="W285" s="1">
        <v>63.032139999999998</v>
      </c>
      <c r="X285">
        <v>-232.54310000000001</v>
      </c>
      <c r="Y285">
        <v>-176.94049999999999</v>
      </c>
      <c r="Z285">
        <v>-124.71120000000001</v>
      </c>
      <c r="AA285">
        <v>-74.695779999999999</v>
      </c>
      <c r="AB285">
        <v>-27.139199999999999</v>
      </c>
      <c r="AC285">
        <v>18.16255</v>
      </c>
      <c r="AD285">
        <v>61.648359999999997</v>
      </c>
      <c r="AE285">
        <v>257.51330000000002</v>
      </c>
      <c r="AF285">
        <v>429.73309999999998</v>
      </c>
      <c r="AG285" s="11">
        <v>494.79390000000001</v>
      </c>
      <c r="AH285" s="1">
        <v>526.59760000000006</v>
      </c>
    </row>
    <row r="286" spans="1:34" x14ac:dyDescent="0.55000000000000004">
      <c r="A286" s="36">
        <f>35/180</f>
        <v>0.19444444444444445</v>
      </c>
      <c r="B286" t="s">
        <v>4</v>
      </c>
      <c r="C286" s="20">
        <f t="shared" ref="C286" si="278">SQRT(SUMSQ(C284,C285))</f>
        <v>235.76485395906658</v>
      </c>
      <c r="D286" s="21">
        <f t="shared" ref="D286:AH286" si="279">SQRT(SUMSQ(D284,D285))</f>
        <v>258.42754941444997</v>
      </c>
      <c r="E286" s="21">
        <f t="shared" si="279"/>
        <v>298.9712069008151</v>
      </c>
      <c r="F286" s="21">
        <f t="shared" si="279"/>
        <v>355.89882395818614</v>
      </c>
      <c r="G286" s="21">
        <f t="shared" si="279"/>
        <v>428.17548068578145</v>
      </c>
      <c r="H286" s="22">
        <f t="shared" si="279"/>
        <v>514.16778592058836</v>
      </c>
      <c r="I286" s="21">
        <f t="shared" si="279"/>
        <v>104.5345372215145</v>
      </c>
      <c r="J286" s="21">
        <f t="shared" si="279"/>
        <v>96.330337282009964</v>
      </c>
      <c r="K286" s="21">
        <f t="shared" si="279"/>
        <v>93.615758794067347</v>
      </c>
      <c r="L286" s="21">
        <f t="shared" si="279"/>
        <v>97.066732640053857</v>
      </c>
      <c r="M286" s="21">
        <f t="shared" si="279"/>
        <v>106.56905460720574</v>
      </c>
      <c r="N286" s="21">
        <f t="shared" si="279"/>
        <v>113.22063938823345</v>
      </c>
      <c r="O286" s="22">
        <f t="shared" si="279"/>
        <v>129.89736505717735</v>
      </c>
      <c r="P286" s="21">
        <f t="shared" si="279"/>
        <v>127.81959634857442</v>
      </c>
      <c r="Q286" s="21">
        <f t="shared" si="279"/>
        <v>116.15624887893075</v>
      </c>
      <c r="R286" s="21">
        <f t="shared" si="279"/>
        <v>108.59320820290236</v>
      </c>
      <c r="S286" s="21">
        <f t="shared" si="279"/>
        <v>105.55184661191106</v>
      </c>
      <c r="T286" s="21">
        <f t="shared" si="279"/>
        <v>107.32816185166158</v>
      </c>
      <c r="U286" s="21">
        <f t="shared" si="279"/>
        <v>113.55414470085582</v>
      </c>
      <c r="V286" s="21">
        <f t="shared" si="279"/>
        <v>118.11721892798907</v>
      </c>
      <c r="W286" s="22">
        <f t="shared" si="279"/>
        <v>129.55494381435082</v>
      </c>
      <c r="X286" s="21">
        <f t="shared" si="279"/>
        <v>373.4916336142752</v>
      </c>
      <c r="Y286" s="21">
        <f t="shared" si="279"/>
        <v>328.6615016434082</v>
      </c>
      <c r="Z286" s="21">
        <f t="shared" si="279"/>
        <v>293.39074738009379</v>
      </c>
      <c r="AA286" s="21">
        <f t="shared" si="279"/>
        <v>267.7872385005835</v>
      </c>
      <c r="AB286" s="21">
        <f t="shared" si="279"/>
        <v>252.89234174693786</v>
      </c>
      <c r="AC286" s="21">
        <f t="shared" si="279"/>
        <v>248.66159460049818</v>
      </c>
      <c r="AD286" s="21">
        <f t="shared" si="279"/>
        <v>254.11116224750853</v>
      </c>
      <c r="AE286" s="21">
        <f t="shared" si="279"/>
        <v>367.08831849587642</v>
      </c>
      <c r="AF286" s="21">
        <f t="shared" si="279"/>
        <v>526.82064434835888</v>
      </c>
      <c r="AG286" s="21">
        <f t="shared" si="279"/>
        <v>594.00074684001868</v>
      </c>
      <c r="AH286" s="22">
        <f t="shared" si="279"/>
        <v>627.89309943731666</v>
      </c>
    </row>
    <row r="287" spans="1:34" x14ac:dyDescent="0.55000000000000004">
      <c r="A287" s="9">
        <v>192737</v>
      </c>
      <c r="B287" t="s">
        <v>5</v>
      </c>
      <c r="C287" s="23">
        <f>(1+SQRT(SUMSQ((C284-$C$2),C285)/(SUMSQ((C284+$C$2),C285))))/(1-SQRT(SUMSQ((C284-$C$2),C285)/(SUMSQ((C284+$C$2),C285))))</f>
        <v>4.8599915585871747</v>
      </c>
      <c r="D287" s="4">
        <f t="shared" ref="D287:AH287" si="280">(1+SQRT(SUMSQ((D284-$C$2),D285)/(SUMSQ((D284+$C$2),D285))))/(1-SQRT(SUMSQ((D284-$C$2),D285)/(SUMSQ((D284+$C$2),D285))))</f>
        <v>5.1696710036418052</v>
      </c>
      <c r="E287" s="4">
        <f t="shared" si="280"/>
        <v>6.1397710457476258</v>
      </c>
      <c r="F287" s="4">
        <f t="shared" si="280"/>
        <v>7.6734211874377287</v>
      </c>
      <c r="G287" s="4">
        <f t="shared" si="280"/>
        <v>9.7164498858107731</v>
      </c>
      <c r="H287" s="14">
        <f t="shared" si="280"/>
        <v>12.170984109365129</v>
      </c>
      <c r="I287" s="4">
        <f t="shared" si="280"/>
        <v>2.8075121592439469</v>
      </c>
      <c r="J287" s="4">
        <f t="shared" si="280"/>
        <v>2.2102310962997271</v>
      </c>
      <c r="K287" s="4">
        <f t="shared" si="280"/>
        <v>1.9166132133231915</v>
      </c>
      <c r="L287" s="4">
        <f t="shared" si="280"/>
        <v>1.9541536472988801</v>
      </c>
      <c r="M287" s="4">
        <f t="shared" si="280"/>
        <v>2.2969763284809477</v>
      </c>
      <c r="N287" s="4">
        <f t="shared" si="280"/>
        <v>2.5560477941575779</v>
      </c>
      <c r="O287" s="14">
        <f t="shared" si="280"/>
        <v>3.2317588580796159</v>
      </c>
      <c r="P287" s="4">
        <f t="shared" si="280"/>
        <v>3.4555171080008904</v>
      </c>
      <c r="Q287" s="4">
        <f t="shared" si="280"/>
        <v>2.7856555804236618</v>
      </c>
      <c r="R287" s="4">
        <f t="shared" si="280"/>
        <v>2.3450902082676262</v>
      </c>
      <c r="S287" s="4">
        <f t="shared" si="280"/>
        <v>2.1327047680331703</v>
      </c>
      <c r="T287" s="4">
        <f t="shared" si="280"/>
        <v>2.1603194929419138</v>
      </c>
      <c r="U287" s="4">
        <f t="shared" si="280"/>
        <v>2.4037467898918838</v>
      </c>
      <c r="V287" s="4">
        <f t="shared" si="280"/>
        <v>2.5933880068362849</v>
      </c>
      <c r="W287" s="14">
        <f t="shared" si="280"/>
        <v>3.0831859955278178</v>
      </c>
      <c r="X287" s="4">
        <f t="shared" si="280"/>
        <v>9.6128577918373512</v>
      </c>
      <c r="Y287" s="4">
        <f t="shared" si="280"/>
        <v>7.853296726141517</v>
      </c>
      <c r="Z287" s="4">
        <f t="shared" si="280"/>
        <v>6.517462477014293</v>
      </c>
      <c r="AA287" s="4">
        <f t="shared" si="280"/>
        <v>5.5927324644846514</v>
      </c>
      <c r="AB287" s="4">
        <f t="shared" si="280"/>
        <v>5.0896075290871519</v>
      </c>
      <c r="AC287" s="4">
        <f t="shared" si="280"/>
        <v>4.9876720411083388</v>
      </c>
      <c r="AD287" s="4">
        <f t="shared" si="280"/>
        <v>5.2511158344472477</v>
      </c>
      <c r="AE287" s="4">
        <f t="shared" si="280"/>
        <v>10.396755191969484</v>
      </c>
      <c r="AF287" s="4">
        <f t="shared" si="280"/>
        <v>18.324076892775857</v>
      </c>
      <c r="AG287" s="4">
        <f t="shared" si="280"/>
        <v>21.577178985667871</v>
      </c>
      <c r="AH287" s="14">
        <f t="shared" si="280"/>
        <v>23.160475711568253</v>
      </c>
    </row>
    <row r="288" spans="1:34" x14ac:dyDescent="0.55000000000000004">
      <c r="A288" s="9">
        <f t="shared" ref="A288:A291" si="281">A287</f>
        <v>192737</v>
      </c>
      <c r="B288" t="s">
        <v>6</v>
      </c>
      <c r="C288" s="23">
        <f>(1+SQRT(SUMSQ((C284-$D$2),C285)/(SUMSQ((C284+$D$2),C285))))/(1-SQRT(SUMSQ((C284-$D$2),C285)/(SUMSQ((C284+$D$2),C285))))</f>
        <v>2.4521124584631817</v>
      </c>
      <c r="D288" s="4">
        <f t="shared" ref="D288:AH288" si="282">(1+SQRT(SUMSQ((D284-$D$2),D285)/(SUMSQ((D284+$D$2),D285))))/(1-SQRT(SUMSQ((D284-$D$2),D285)/(SUMSQ((D284+$D$2),D285))))</f>
        <v>2.5849780653427366</v>
      </c>
      <c r="E288" s="4">
        <f t="shared" si="282"/>
        <v>3.0843282464424302</v>
      </c>
      <c r="F288" s="4">
        <f t="shared" si="282"/>
        <v>3.8700402866528476</v>
      </c>
      <c r="G288" s="4">
        <f t="shared" si="282"/>
        <v>4.9039129928837468</v>
      </c>
      <c r="H288" s="14">
        <f t="shared" si="282"/>
        <v>6.1357743014097208</v>
      </c>
      <c r="I288" s="4">
        <f t="shared" si="282"/>
        <v>1.9535005054348316</v>
      </c>
      <c r="J288" s="4">
        <f t="shared" si="282"/>
        <v>1.5219375185225874</v>
      </c>
      <c r="K288" s="4">
        <f t="shared" si="282"/>
        <v>1.1921434054613977</v>
      </c>
      <c r="L288" s="4">
        <f t="shared" si="282"/>
        <v>1.0969919788383493</v>
      </c>
      <c r="M288" s="4">
        <f t="shared" si="282"/>
        <v>1.3820120814546046</v>
      </c>
      <c r="N288" s="4">
        <f t="shared" si="282"/>
        <v>1.5499263412781044</v>
      </c>
      <c r="O288" s="14">
        <f t="shared" si="282"/>
        <v>1.9407903964378344</v>
      </c>
      <c r="P288" s="4">
        <f t="shared" si="282"/>
        <v>2.1536063258119063</v>
      </c>
      <c r="Q288" s="4">
        <f t="shared" si="282"/>
        <v>1.7324979690179727</v>
      </c>
      <c r="R288" s="4">
        <f t="shared" si="282"/>
        <v>1.3972346541959948</v>
      </c>
      <c r="S288" s="4">
        <f t="shared" si="282"/>
        <v>1.1346599440625611</v>
      </c>
      <c r="T288" s="4">
        <f t="shared" si="282"/>
        <v>1.1220922041114554</v>
      </c>
      <c r="U288" s="4">
        <f t="shared" si="282"/>
        <v>1.3631742746955031</v>
      </c>
      <c r="V288" s="4">
        <f t="shared" si="282"/>
        <v>1.5033344904138419</v>
      </c>
      <c r="W288" s="14">
        <f t="shared" si="282"/>
        <v>1.8155964855919482</v>
      </c>
      <c r="X288" s="4">
        <f t="shared" si="282"/>
        <v>4.9114518931152986</v>
      </c>
      <c r="Y288" s="4">
        <f t="shared" si="282"/>
        <v>4.0118448837661775</v>
      </c>
      <c r="Z288" s="4">
        <f t="shared" si="282"/>
        <v>3.3163254278146996</v>
      </c>
      <c r="AA288" s="4">
        <f t="shared" si="282"/>
        <v>2.8232100511939331</v>
      </c>
      <c r="AB288" s="4">
        <f t="shared" si="282"/>
        <v>2.549028320753024</v>
      </c>
      <c r="AC288" s="4">
        <f t="shared" si="282"/>
        <v>2.49583881489183</v>
      </c>
      <c r="AD288" s="4">
        <f t="shared" si="282"/>
        <v>2.6472623641120769</v>
      </c>
      <c r="AE288" s="4">
        <f t="shared" si="282"/>
        <v>5.3461016541937454</v>
      </c>
      <c r="AF288" s="4">
        <f t="shared" si="282"/>
        <v>9.3282309703306794</v>
      </c>
      <c r="AG288" s="4">
        <f t="shared" si="282"/>
        <v>10.948627425689516</v>
      </c>
      <c r="AH288" s="14">
        <f t="shared" si="282"/>
        <v>11.735934304129014</v>
      </c>
    </row>
    <row r="289" spans="1:34" x14ac:dyDescent="0.55000000000000004">
      <c r="A289" s="9">
        <f t="shared" si="281"/>
        <v>192737</v>
      </c>
      <c r="B289" t="s">
        <v>7</v>
      </c>
      <c r="C289" s="23">
        <f>(1+SQRT(SUMSQ((C284-$E$2),C285)/(SUMSQ((C284+$E$2),C285))))/(1-SQRT(SUMSQ((C284-$E$2),C285)/(SUMSQ((C284+$E$2),C285))))</f>
        <v>1.6718692597471982</v>
      </c>
      <c r="D289" s="4">
        <f t="shared" ref="D289:AH289" si="283">(1+SQRT(SUMSQ((D284-$E$2),D285)/(SUMSQ((D284+$E$2),D285))))/(1-SQRT(SUMSQ((D284-$E$2),D285)/(SUMSQ((D284+$E$2),D285))))</f>
        <v>1.7235485781958018</v>
      </c>
      <c r="E289" s="4">
        <f t="shared" si="283"/>
        <v>2.0766205263885462</v>
      </c>
      <c r="F289" s="4">
        <f t="shared" si="283"/>
        <v>2.6227499965171601</v>
      </c>
      <c r="G289" s="4">
        <f t="shared" si="283"/>
        <v>3.3245969778785724</v>
      </c>
      <c r="H289" s="14">
        <f t="shared" si="283"/>
        <v>4.1494854885339878</v>
      </c>
      <c r="I289" s="4">
        <f t="shared" si="283"/>
        <v>2.1630068914777008</v>
      </c>
      <c r="J289" s="4">
        <f t="shared" si="283"/>
        <v>1.8555952796602071</v>
      </c>
      <c r="K289" s="4">
        <f t="shared" si="283"/>
        <v>1.6498452189524986</v>
      </c>
      <c r="L289" s="4">
        <f t="shared" si="283"/>
        <v>1.5597282303110662</v>
      </c>
      <c r="M289" s="4">
        <f t="shared" si="283"/>
        <v>1.6005213282926549</v>
      </c>
      <c r="N289" s="4">
        <f t="shared" si="283"/>
        <v>1.6641486814473316</v>
      </c>
      <c r="O289" s="14">
        <f t="shared" si="283"/>
        <v>1.8618842031286982</v>
      </c>
      <c r="P289" s="4">
        <f t="shared" si="283"/>
        <v>2.0966702763150309</v>
      </c>
      <c r="Q289" s="4">
        <f t="shared" si="283"/>
        <v>1.8051363395898778</v>
      </c>
      <c r="R289" s="4">
        <f t="shared" si="283"/>
        <v>1.5861339689979468</v>
      </c>
      <c r="S289" s="4">
        <f t="shared" si="283"/>
        <v>1.4480565052099428</v>
      </c>
      <c r="T289" s="4">
        <f t="shared" si="283"/>
        <v>1.4152350478787643</v>
      </c>
      <c r="U289" s="4">
        <f t="shared" si="283"/>
        <v>1.4897999645519691</v>
      </c>
      <c r="V289" s="4">
        <f t="shared" si="283"/>
        <v>1.5585294211738017</v>
      </c>
      <c r="W289" s="14">
        <f t="shared" si="283"/>
        <v>1.7386774816543995</v>
      </c>
      <c r="X289" s="4">
        <f t="shared" si="283"/>
        <v>3.4011479746157134</v>
      </c>
      <c r="Y289" s="4">
        <f t="shared" si="283"/>
        <v>2.7821871365368493</v>
      </c>
      <c r="Z289" s="4">
        <f t="shared" si="283"/>
        <v>2.2887931566130009</v>
      </c>
      <c r="AA289" s="4">
        <f t="shared" si="283"/>
        <v>1.9220558417307299</v>
      </c>
      <c r="AB289" s="4">
        <f t="shared" si="283"/>
        <v>1.7062411676790188</v>
      </c>
      <c r="AC289" s="4">
        <f t="shared" si="283"/>
        <v>1.6672324512439813</v>
      </c>
      <c r="AD289" s="4">
        <f t="shared" si="283"/>
        <v>1.7987813819838208</v>
      </c>
      <c r="AE289" s="4">
        <f t="shared" si="283"/>
        <v>3.7399221078991136</v>
      </c>
      <c r="AF289" s="4">
        <f t="shared" si="283"/>
        <v>6.4076782795474276</v>
      </c>
      <c r="AG289" s="4">
        <f t="shared" si="283"/>
        <v>7.4798392848049948</v>
      </c>
      <c r="AH289" s="14">
        <f t="shared" si="283"/>
        <v>7.9994378182188646</v>
      </c>
    </row>
    <row r="290" spans="1:34" x14ac:dyDescent="0.55000000000000004">
      <c r="A290" s="9">
        <f t="shared" si="281"/>
        <v>192737</v>
      </c>
      <c r="B290" t="s">
        <v>8</v>
      </c>
      <c r="C290" s="23">
        <f>(1+SQRT(SUMSQ((C284-$F$2),C285)/(SUMSQ((C284+$F$2),C285))))/(1-SQRT(SUMSQ((C284-$F$2),C285)/(SUMSQ((C284+$F$2),C285))))</f>
        <v>1.3349848248846261</v>
      </c>
      <c r="D290" s="4">
        <f t="shared" ref="D290:AH290" si="284">(1+SQRT(SUMSQ((D284-$F$2),D285)/(SUMSQ((D284+$F$2),D285))))/(1-SQRT(SUMSQ((D284-$F$2),D285)/(SUMSQ((D284+$F$2),D285))))</f>
        <v>1.2931722708701303</v>
      </c>
      <c r="E290" s="4">
        <f t="shared" si="284"/>
        <v>1.5896616217506443</v>
      </c>
      <c r="F290" s="4">
        <f t="shared" si="284"/>
        <v>2.023042738633877</v>
      </c>
      <c r="G290" s="4">
        <f t="shared" si="284"/>
        <v>2.5595118162357422</v>
      </c>
      <c r="H290" s="14">
        <f t="shared" si="284"/>
        <v>3.1791900321994793</v>
      </c>
      <c r="I290" s="4">
        <f t="shared" si="284"/>
        <v>2.6178066389786516</v>
      </c>
      <c r="J290" s="4">
        <f t="shared" si="284"/>
        <v>2.3613228888578499</v>
      </c>
      <c r="K290" s="4">
        <f t="shared" si="284"/>
        <v>2.1804295327162428</v>
      </c>
      <c r="L290" s="4">
        <f t="shared" si="284"/>
        <v>2.073211616924858</v>
      </c>
      <c r="M290" s="4">
        <f t="shared" si="284"/>
        <v>2.0419206182943075</v>
      </c>
      <c r="N290" s="4">
        <f t="shared" si="284"/>
        <v>2.0535596244376175</v>
      </c>
      <c r="O290" s="14">
        <f t="shared" si="284"/>
        <v>2.129280982833063</v>
      </c>
      <c r="P290" s="4">
        <f t="shared" si="284"/>
        <v>2.3797351304946668</v>
      </c>
      <c r="Q290" s="4">
        <f t="shared" si="284"/>
        <v>2.1684521088750541</v>
      </c>
      <c r="R290" s="4">
        <f t="shared" si="284"/>
        <v>2.0143951660462225</v>
      </c>
      <c r="S290" s="4">
        <f t="shared" si="284"/>
        <v>1.9166040688367871</v>
      </c>
      <c r="T290" s="4">
        <f t="shared" si="284"/>
        <v>1.87732444811106</v>
      </c>
      <c r="U290" s="4">
        <f t="shared" si="284"/>
        <v>1.8941988080384271</v>
      </c>
      <c r="V290" s="4">
        <f t="shared" si="284"/>
        <v>1.92204218741636</v>
      </c>
      <c r="W290" s="14">
        <f t="shared" si="284"/>
        <v>2.0112102880613034</v>
      </c>
      <c r="X290" s="4">
        <f t="shared" si="284"/>
        <v>2.7004504689273907</v>
      </c>
      <c r="Y290" s="4">
        <f t="shared" si="284"/>
        <v>2.2221130090111405</v>
      </c>
      <c r="Z290" s="4">
        <f t="shared" si="284"/>
        <v>1.8261691483717402</v>
      </c>
      <c r="AA290" s="4">
        <f t="shared" si="284"/>
        <v>1.5095623651133832</v>
      </c>
      <c r="AB290" s="4">
        <f t="shared" si="284"/>
        <v>1.2951227825660572</v>
      </c>
      <c r="AC290" s="4">
        <f t="shared" si="284"/>
        <v>1.2585031629381447</v>
      </c>
      <c r="AD290" s="4">
        <f t="shared" si="284"/>
        <v>1.4135249183629972</v>
      </c>
      <c r="AE290" s="4">
        <f t="shared" si="284"/>
        <v>3.0074364480150235</v>
      </c>
      <c r="AF290" s="4">
        <f t="shared" si="284"/>
        <v>5.01034408968835</v>
      </c>
      <c r="AG290" s="4">
        <f t="shared" si="284"/>
        <v>5.8040911792724028</v>
      </c>
      <c r="AH290" s="14">
        <f t="shared" si="284"/>
        <v>6.1875901976790217</v>
      </c>
    </row>
    <row r="291" spans="1:34" x14ac:dyDescent="0.55000000000000004">
      <c r="A291" s="9">
        <f t="shared" si="281"/>
        <v>192737</v>
      </c>
      <c r="B291" t="s">
        <v>9</v>
      </c>
      <c r="C291" s="24">
        <f>(1+SQRT(SUMSQ((C284-$G$2),C285)/(SUMSQ((C284+$G$2),C285))))/(1-SQRT(SUMSQ((C284-$G$2),C285)/(SUMSQ((C284+$G$2),C285))))</f>
        <v>1.4037824029217525</v>
      </c>
      <c r="D291" s="25">
        <f t="shared" ref="D291:AH291" si="285">(1+SQRT(SUMSQ((D284-$G$2),D285)/(SUMSQ((D284+$G$2),D285))))/(1-SQRT(SUMSQ((D284-$G$2),D285)/(SUMSQ((D284+$G$2),D285))))</f>
        <v>1.1624371593826464</v>
      </c>
      <c r="E291" s="25">
        <f t="shared" si="285"/>
        <v>1.2521174823052503</v>
      </c>
      <c r="F291" s="25">
        <f t="shared" si="285"/>
        <v>1.5267033593063353</v>
      </c>
      <c r="G291" s="25">
        <f t="shared" si="285"/>
        <v>1.8733258386991543</v>
      </c>
      <c r="H291" s="26">
        <f t="shared" si="285"/>
        <v>2.271550275556264</v>
      </c>
      <c r="I291" s="25">
        <f t="shared" si="285"/>
        <v>3.6925011600984181</v>
      </c>
      <c r="J291" s="25">
        <f t="shared" si="285"/>
        <v>3.4504075505999188</v>
      </c>
      <c r="K291" s="25">
        <f t="shared" si="285"/>
        <v>3.2562337284526519</v>
      </c>
      <c r="L291" s="25">
        <f t="shared" si="285"/>
        <v>3.1053039261613486</v>
      </c>
      <c r="M291" s="25">
        <f t="shared" si="285"/>
        <v>2.9973142183011547</v>
      </c>
      <c r="N291" s="25">
        <f t="shared" si="285"/>
        <v>2.9590180085091373</v>
      </c>
      <c r="O291" s="26">
        <f t="shared" si="285"/>
        <v>2.9124897574519895</v>
      </c>
      <c r="P291" s="25">
        <f t="shared" si="285"/>
        <v>3.2119370256277353</v>
      </c>
      <c r="Q291" s="25">
        <f t="shared" si="285"/>
        <v>3.0654842335124584</v>
      </c>
      <c r="R291" s="25">
        <f t="shared" si="285"/>
        <v>2.9509585253468136</v>
      </c>
      <c r="S291" s="25">
        <f t="shared" si="285"/>
        <v>2.8659484248377698</v>
      </c>
      <c r="T291" s="25">
        <f t="shared" si="285"/>
        <v>2.8100876541625914</v>
      </c>
      <c r="U291" s="25">
        <f t="shared" si="285"/>
        <v>2.7816376563276317</v>
      </c>
      <c r="V291" s="25">
        <f t="shared" si="285"/>
        <v>2.777080989919134</v>
      </c>
      <c r="W291" s="26">
        <f t="shared" si="285"/>
        <v>2.785800670857824</v>
      </c>
      <c r="X291" s="25">
        <f t="shared" si="285"/>
        <v>2.1529494051966025</v>
      </c>
      <c r="Y291" s="25">
        <f t="shared" si="285"/>
        <v>1.8395779646486461</v>
      </c>
      <c r="Z291" s="25">
        <f t="shared" si="285"/>
        <v>1.5752998785658687</v>
      </c>
      <c r="AA291" s="25">
        <f t="shared" si="285"/>
        <v>1.3617788560189752</v>
      </c>
      <c r="AB291" s="25">
        <f t="shared" si="285"/>
        <v>1.2241306295515471</v>
      </c>
      <c r="AC291" s="25">
        <f t="shared" si="285"/>
        <v>1.2233633797679211</v>
      </c>
      <c r="AD291" s="25">
        <f t="shared" si="285"/>
        <v>1.3484953680013656</v>
      </c>
      <c r="AE291" s="25">
        <f t="shared" si="285"/>
        <v>2.4566478833383747</v>
      </c>
      <c r="AF291" s="25">
        <f t="shared" si="285"/>
        <v>3.7537959648169932</v>
      </c>
      <c r="AG291" s="25">
        <f t="shared" si="285"/>
        <v>4.2564301957932829</v>
      </c>
      <c r="AH291" s="26">
        <f t="shared" si="285"/>
        <v>4.4978435243343124</v>
      </c>
    </row>
    <row r="292" spans="1:34" x14ac:dyDescent="0.55000000000000004">
      <c r="A292" s="8">
        <v>36</v>
      </c>
      <c r="B292" s="5" t="s">
        <v>2</v>
      </c>
      <c r="C292" s="2">
        <v>219.6061</v>
      </c>
      <c r="D292">
        <v>246.51589999999999</v>
      </c>
      <c r="E292">
        <v>277.101</v>
      </c>
      <c r="F292">
        <v>313.24709999999999</v>
      </c>
      <c r="G292">
        <v>356.45030000000003</v>
      </c>
      <c r="H292" s="1">
        <v>408.05399999999997</v>
      </c>
      <c r="I292">
        <v>83.491039999999998</v>
      </c>
      <c r="J292">
        <v>86.850939999999994</v>
      </c>
      <c r="K292">
        <v>90.50206</v>
      </c>
      <c r="L292">
        <v>94.516970000000001</v>
      </c>
      <c r="M292">
        <v>98.921360000000007</v>
      </c>
      <c r="N292">
        <v>101.26519999999999</v>
      </c>
      <c r="O292" s="1">
        <v>106.33240000000001</v>
      </c>
      <c r="P292">
        <v>104.68689999999999</v>
      </c>
      <c r="Q292">
        <v>105.5851</v>
      </c>
      <c r="R292">
        <v>106.8347</v>
      </c>
      <c r="S292">
        <v>108.4096</v>
      </c>
      <c r="T292">
        <v>110.2919</v>
      </c>
      <c r="U292">
        <v>112.4753</v>
      </c>
      <c r="V292">
        <v>113.6808</v>
      </c>
      <c r="W292" s="1">
        <v>116.3155</v>
      </c>
      <c r="X292">
        <v>358.55349999999999</v>
      </c>
      <c r="Y292">
        <v>336.26769999999999</v>
      </c>
      <c r="Z292">
        <v>319.72449999999998</v>
      </c>
      <c r="AA292">
        <v>307.56349999999998</v>
      </c>
      <c r="AB292">
        <v>299.27260000000001</v>
      </c>
      <c r="AC292">
        <v>294.24599999999998</v>
      </c>
      <c r="AD292">
        <v>291.98329999999999</v>
      </c>
      <c r="AE292">
        <v>311.91410000000002</v>
      </c>
      <c r="AF292">
        <v>370.49180000000001</v>
      </c>
      <c r="AG292">
        <v>403.20659999999998</v>
      </c>
      <c r="AH292" s="1">
        <v>421.4862</v>
      </c>
    </row>
    <row r="293" spans="1:34" x14ac:dyDescent="0.55000000000000004">
      <c r="A293" s="9">
        <v>36</v>
      </c>
      <c r="B293" t="s">
        <v>3</v>
      </c>
      <c r="C293" s="2">
        <v>-50.862560000000002</v>
      </c>
      <c r="D293">
        <v>6.8413050000000002</v>
      </c>
      <c r="E293">
        <v>65.4114</v>
      </c>
      <c r="F293">
        <v>127.42010000000001</v>
      </c>
      <c r="G293">
        <v>194.0247</v>
      </c>
      <c r="H293" s="1">
        <v>264.017</v>
      </c>
      <c r="I293">
        <v>-59.578150000000001</v>
      </c>
      <c r="J293">
        <v>-37.025329999999997</v>
      </c>
      <c r="K293">
        <v>-14.45051</v>
      </c>
      <c r="L293">
        <v>8.6695759999999993</v>
      </c>
      <c r="M293">
        <v>32.343179999999997</v>
      </c>
      <c r="N293">
        <v>44.220129999999997</v>
      </c>
      <c r="O293" s="1">
        <v>68.722530000000006</v>
      </c>
      <c r="P293">
        <v>-81.357249999999993</v>
      </c>
      <c r="Q293">
        <v>-57.717700000000001</v>
      </c>
      <c r="R293">
        <v>-34.789479999999998</v>
      </c>
      <c r="S293">
        <v>-12.045299999999999</v>
      </c>
      <c r="T293">
        <v>10.36942</v>
      </c>
      <c r="U293">
        <v>32.457549999999998</v>
      </c>
      <c r="V293">
        <v>43.436059999999998</v>
      </c>
      <c r="W293" s="1">
        <v>65.163849999999996</v>
      </c>
      <c r="X293">
        <v>-270.91550000000001</v>
      </c>
      <c r="Y293">
        <v>-205.59729999999999</v>
      </c>
      <c r="Z293">
        <v>-144.3056</v>
      </c>
      <c r="AA293">
        <v>-85.733289999999997</v>
      </c>
      <c r="AB293">
        <v>-30.183199999999999</v>
      </c>
      <c r="AC293">
        <v>22.58747</v>
      </c>
      <c r="AD293">
        <v>73.09975</v>
      </c>
      <c r="AE293">
        <v>298.8546</v>
      </c>
      <c r="AF293">
        <v>495.16570000000002</v>
      </c>
      <c r="AG293" s="11">
        <v>568.79039999999998</v>
      </c>
      <c r="AH293" s="1">
        <v>604.65329999999994</v>
      </c>
    </row>
    <row r="294" spans="1:34" x14ac:dyDescent="0.55000000000000004">
      <c r="A294" s="36">
        <f>36/180</f>
        <v>0.2</v>
      </c>
      <c r="B294" t="s">
        <v>4</v>
      </c>
      <c r="C294" s="20">
        <f t="shared" ref="C294" si="286">SQRT(SUMSQ(C292,C293))</f>
        <v>225.41925198829759</v>
      </c>
      <c r="D294" s="21">
        <f t="shared" ref="D294:AH294" si="287">SQRT(SUMSQ(D292,D293))</f>
        <v>246.61081161804935</v>
      </c>
      <c r="E294" s="21">
        <f t="shared" si="287"/>
        <v>284.71672843540472</v>
      </c>
      <c r="F294" s="21">
        <f t="shared" si="287"/>
        <v>338.17100340274595</v>
      </c>
      <c r="G294" s="21">
        <f t="shared" si="287"/>
        <v>405.83543534316965</v>
      </c>
      <c r="H294" s="22">
        <f t="shared" si="287"/>
        <v>486.01753384523073</v>
      </c>
      <c r="I294" s="21">
        <f t="shared" si="287"/>
        <v>102.56856105895265</v>
      </c>
      <c r="J294" s="21">
        <f t="shared" si="287"/>
        <v>94.413774633220228</v>
      </c>
      <c r="K294" s="21">
        <f t="shared" si="287"/>
        <v>91.648459362412098</v>
      </c>
      <c r="L294" s="21">
        <f t="shared" si="287"/>
        <v>94.913745927556121</v>
      </c>
      <c r="M294" s="21">
        <f t="shared" si="287"/>
        <v>104.07457305587182</v>
      </c>
      <c r="N294" s="21">
        <f t="shared" si="287"/>
        <v>110.49914311096217</v>
      </c>
      <c r="O294" s="22">
        <f t="shared" si="287"/>
        <v>126.60713020742909</v>
      </c>
      <c r="P294" s="21">
        <f t="shared" si="287"/>
        <v>132.58336682696097</v>
      </c>
      <c r="Q294" s="21">
        <f t="shared" si="287"/>
        <v>120.33098618103318</v>
      </c>
      <c r="R294" s="21">
        <f t="shared" si="287"/>
        <v>112.3564018770644</v>
      </c>
      <c r="S294" s="21">
        <f t="shared" si="287"/>
        <v>109.07671898370431</v>
      </c>
      <c r="T294" s="21">
        <f t="shared" si="287"/>
        <v>110.77828341668055</v>
      </c>
      <c r="U294" s="21">
        <f t="shared" si="287"/>
        <v>117.06487800400468</v>
      </c>
      <c r="V294" s="21">
        <f t="shared" si="287"/>
        <v>121.69640749407354</v>
      </c>
      <c r="W294" s="22">
        <f t="shared" si="287"/>
        <v>133.32525224829877</v>
      </c>
      <c r="X294" s="21">
        <f t="shared" si="287"/>
        <v>449.39494935134729</v>
      </c>
      <c r="Y294" s="21">
        <f t="shared" si="287"/>
        <v>394.13984298796788</v>
      </c>
      <c r="Z294" s="21">
        <f t="shared" si="287"/>
        <v>350.78178700099295</v>
      </c>
      <c r="AA294" s="21">
        <f t="shared" si="287"/>
        <v>319.28905954710393</v>
      </c>
      <c r="AB294" s="21">
        <f t="shared" si="287"/>
        <v>300.79081547314576</v>
      </c>
      <c r="AC294" s="21">
        <f t="shared" si="287"/>
        <v>295.11167770354479</v>
      </c>
      <c r="AD294" s="21">
        <f t="shared" si="287"/>
        <v>300.99471910475853</v>
      </c>
      <c r="AE294" s="21">
        <f t="shared" si="287"/>
        <v>431.97740417754494</v>
      </c>
      <c r="AF294" s="21">
        <f t="shared" si="287"/>
        <v>618.42804296355291</v>
      </c>
      <c r="AG294" s="21">
        <f t="shared" si="287"/>
        <v>697.20734463695953</v>
      </c>
      <c r="AH294" s="22">
        <f t="shared" si="287"/>
        <v>737.0591767228259</v>
      </c>
    </row>
    <row r="295" spans="1:34" x14ac:dyDescent="0.55000000000000004">
      <c r="A295" s="9">
        <v>19.8324</v>
      </c>
      <c r="B295" t="s">
        <v>5</v>
      </c>
      <c r="C295" s="23">
        <f>(1+SQRT(SUMSQ((C292-$C$2),C293)/(SUMSQ((C292+$C$2),C293))))/(1-SQRT(SUMSQ((C292-$C$2),C293)/(SUMSQ((C292+$C$2),C293))))</f>
        <v>4.6398833769630432</v>
      </c>
      <c r="D295" s="4">
        <f t="shared" ref="D295:AH295" si="288">(1+SQRT(SUMSQ((D292-$C$2),D293)/(SUMSQ((D292+$C$2),D293))))/(1-SQRT(SUMSQ((D292-$C$2),D293)/(SUMSQ((D292+$C$2),D293))))</f>
        <v>4.9342779727964556</v>
      </c>
      <c r="E295" s="4">
        <f t="shared" si="288"/>
        <v>5.8606452342293336</v>
      </c>
      <c r="F295" s="4">
        <f t="shared" si="288"/>
        <v>7.3246533414322119</v>
      </c>
      <c r="G295" s="4">
        <f t="shared" si="288"/>
        <v>9.2736948282114486</v>
      </c>
      <c r="H295" s="14">
        <f t="shared" si="288"/>
        <v>11.613968009781885</v>
      </c>
      <c r="I295" s="4">
        <f t="shared" si="288"/>
        <v>2.7561462981954929</v>
      </c>
      <c r="J295" s="4">
        <f t="shared" si="288"/>
        <v>2.1669172934262217</v>
      </c>
      <c r="K295" s="4">
        <f t="shared" si="288"/>
        <v>1.8754581794013812</v>
      </c>
      <c r="L295" s="4">
        <f t="shared" si="288"/>
        <v>1.91232584740616</v>
      </c>
      <c r="M295" s="4">
        <f t="shared" si="288"/>
        <v>2.251161665134803</v>
      </c>
      <c r="N295" s="4">
        <f t="shared" si="288"/>
        <v>2.506252792150665</v>
      </c>
      <c r="O295" s="14">
        <f t="shared" si="288"/>
        <v>3.1696893628947191</v>
      </c>
      <c r="P295" s="4">
        <f t="shared" si="288"/>
        <v>3.5545566690518449</v>
      </c>
      <c r="Q295" s="4">
        <f t="shared" si="288"/>
        <v>2.8675468243539823</v>
      </c>
      <c r="R295" s="4">
        <f t="shared" si="288"/>
        <v>2.4176593372605457</v>
      </c>
      <c r="S295" s="4">
        <f t="shared" si="288"/>
        <v>2.2020504234436578</v>
      </c>
      <c r="T295" s="4">
        <f t="shared" si="288"/>
        <v>2.2303106506107158</v>
      </c>
      <c r="U295" s="4">
        <f t="shared" si="288"/>
        <v>2.4777915371894528</v>
      </c>
      <c r="V295" s="4">
        <f t="shared" si="288"/>
        <v>2.670977052684997</v>
      </c>
      <c r="W295" s="14">
        <f t="shared" si="288"/>
        <v>3.1709521878550508</v>
      </c>
      <c r="X295" s="4">
        <f t="shared" si="288"/>
        <v>11.316110948442212</v>
      </c>
      <c r="Y295" s="4">
        <f t="shared" si="288"/>
        <v>9.2803740399003267</v>
      </c>
      <c r="Z295" s="4">
        <f t="shared" si="288"/>
        <v>7.7240367745336789</v>
      </c>
      <c r="AA295" s="4">
        <f t="shared" si="288"/>
        <v>6.6412263483296581</v>
      </c>
      <c r="AB295" s="4">
        <f t="shared" si="288"/>
        <v>6.0480642590169191</v>
      </c>
      <c r="AC295" s="4">
        <f t="shared" si="288"/>
        <v>5.9206227374859379</v>
      </c>
      <c r="AD295" s="4">
        <f t="shared" si="288"/>
        <v>6.2160540224392973</v>
      </c>
      <c r="AE295" s="4">
        <f t="shared" si="288"/>
        <v>12.042380220064951</v>
      </c>
      <c r="AF295" s="4">
        <f t="shared" si="288"/>
        <v>20.732428429218082</v>
      </c>
      <c r="AG295" s="4">
        <f t="shared" si="288"/>
        <v>24.194287158012049</v>
      </c>
      <c r="AH295" s="14">
        <f t="shared" si="288"/>
        <v>25.858081760274064</v>
      </c>
    </row>
    <row r="296" spans="1:34" x14ac:dyDescent="0.55000000000000004">
      <c r="A296" s="9">
        <f t="shared" ref="A296:A299" si="289">A295</f>
        <v>19.8324</v>
      </c>
      <c r="B296" t="s">
        <v>6</v>
      </c>
      <c r="C296" s="23">
        <f>(1+SQRT(SUMSQ((C292-$D$2),C293)/(SUMSQ((C292+$D$2),C293))))/(1-SQRT(SUMSQ((C292-$D$2),C293)/(SUMSQ((C292+$D$2),C293))))</f>
        <v>2.342291184269921</v>
      </c>
      <c r="D296" s="4">
        <f t="shared" ref="D296:AH296" si="290">(1+SQRT(SUMSQ((D292-$D$2),D293)/(SUMSQ((D292+$D$2),D293))))/(1-SQRT(SUMSQ((D292-$D$2),D293)/(SUMSQ((D292+$D$2),D293))))</f>
        <v>2.4674311455749462</v>
      </c>
      <c r="E296" s="4">
        <f t="shared" si="290"/>
        <v>2.9469646944151635</v>
      </c>
      <c r="F296" s="4">
        <f t="shared" si="290"/>
        <v>3.6997266432261973</v>
      </c>
      <c r="G296" s="4">
        <f t="shared" si="290"/>
        <v>4.6878541551663497</v>
      </c>
      <c r="H296" s="14">
        <f t="shared" si="290"/>
        <v>5.8632818694307574</v>
      </c>
      <c r="I296" s="4">
        <f t="shared" si="290"/>
        <v>1.9431602642342973</v>
      </c>
      <c r="J296" s="4">
        <f t="shared" si="290"/>
        <v>1.5197442464287281</v>
      </c>
      <c r="K296" s="4">
        <f t="shared" si="290"/>
        <v>1.1990416211130757</v>
      </c>
      <c r="L296" s="4">
        <f t="shared" si="290"/>
        <v>1.1112259440653909</v>
      </c>
      <c r="M296" s="4">
        <f t="shared" si="290"/>
        <v>1.3825819735409151</v>
      </c>
      <c r="N296" s="4">
        <f t="shared" si="290"/>
        <v>1.5467329647931773</v>
      </c>
      <c r="O296" s="14">
        <f t="shared" si="290"/>
        <v>1.9297122001760183</v>
      </c>
      <c r="P296" s="4">
        <f t="shared" si="290"/>
        <v>2.1744860945234827</v>
      </c>
      <c r="Q296" s="4">
        <f t="shared" si="290"/>
        <v>1.7455956126476986</v>
      </c>
      <c r="R296" s="4">
        <f t="shared" si="290"/>
        <v>1.4068551294240832</v>
      </c>
      <c r="S296" s="4">
        <f t="shared" si="290"/>
        <v>1.1513961853542483</v>
      </c>
      <c r="T296" s="4">
        <f t="shared" si="290"/>
        <v>1.149127751702707</v>
      </c>
      <c r="U296" s="4">
        <f t="shared" si="290"/>
        <v>1.3860014968963947</v>
      </c>
      <c r="V296" s="4">
        <f t="shared" si="290"/>
        <v>1.5279609821537841</v>
      </c>
      <c r="W296" s="14">
        <f t="shared" si="290"/>
        <v>1.8463447657293772</v>
      </c>
      <c r="X296" s="4">
        <f t="shared" si="290"/>
        <v>5.7371102925634831</v>
      </c>
      <c r="Y296" s="4">
        <f t="shared" si="290"/>
        <v>4.7045401177454824</v>
      </c>
      <c r="Z296" s="4">
        <f t="shared" si="290"/>
        <v>3.9052636780548271</v>
      </c>
      <c r="AA296" s="4">
        <f t="shared" si="290"/>
        <v>3.340385952247436</v>
      </c>
      <c r="AB296" s="4">
        <f t="shared" si="290"/>
        <v>3.0269447234311375</v>
      </c>
      <c r="AC296" s="4">
        <f t="shared" si="290"/>
        <v>2.9620462607845477</v>
      </c>
      <c r="AD296" s="4">
        <f t="shared" si="290"/>
        <v>3.1253653005760502</v>
      </c>
      <c r="AE296" s="4">
        <f t="shared" si="290"/>
        <v>6.14030253236447</v>
      </c>
      <c r="AF296" s="4">
        <f t="shared" si="290"/>
        <v>10.497503912046582</v>
      </c>
      <c r="AG296" s="4">
        <f t="shared" si="290"/>
        <v>12.221998797090075</v>
      </c>
      <c r="AH296" s="14">
        <f t="shared" si="290"/>
        <v>13.049688783532044</v>
      </c>
    </row>
    <row r="297" spans="1:34" x14ac:dyDescent="0.55000000000000004">
      <c r="A297" s="9">
        <f t="shared" si="289"/>
        <v>19.8324</v>
      </c>
      <c r="B297" t="s">
        <v>7</v>
      </c>
      <c r="C297" s="23">
        <f>(1+SQRT(SUMSQ((C292-$E$2),C293)/(SUMSQ((C292+$E$2),C293))))/(1-SQRT(SUMSQ((C292-$E$2),C293)/(SUMSQ((C292+$E$2),C293))))</f>
        <v>1.6010110447936874</v>
      </c>
      <c r="D297" s="4">
        <f t="shared" ref="D297:AH297" si="291">(1+SQRT(SUMSQ((D292-$E$2),D293)/(SUMSQ((D292+$E$2),D293))))/(1-SQRT(SUMSQ((D292-$E$2),D293)/(SUMSQ((D292+$E$2),D293))))</f>
        <v>1.645447781186784</v>
      </c>
      <c r="E297" s="4">
        <f t="shared" si="291"/>
        <v>1.9887752804003043</v>
      </c>
      <c r="F297" s="4">
        <f t="shared" si="291"/>
        <v>2.5151119709586016</v>
      </c>
      <c r="G297" s="4">
        <f t="shared" si="291"/>
        <v>3.1875097319181465</v>
      </c>
      <c r="H297" s="14">
        <f t="shared" si="291"/>
        <v>3.9752194411044632</v>
      </c>
      <c r="I297" s="4">
        <f t="shared" si="291"/>
        <v>2.1773640804332741</v>
      </c>
      <c r="J297" s="4">
        <f t="shared" si="291"/>
        <v>1.8791862480339512</v>
      </c>
      <c r="K297" s="4">
        <f t="shared" si="291"/>
        <v>1.6814117007867335</v>
      </c>
      <c r="L297" s="4">
        <f t="shared" si="291"/>
        <v>1.5957773367757671</v>
      </c>
      <c r="M297" s="4">
        <f t="shared" si="291"/>
        <v>1.6345368369452025</v>
      </c>
      <c r="N297" s="4">
        <f t="shared" si="291"/>
        <v>1.695187957373075</v>
      </c>
      <c r="O297" s="14">
        <f t="shared" si="291"/>
        <v>1.885210716214152</v>
      </c>
      <c r="P297" s="4">
        <f t="shared" si="291"/>
        <v>2.0689248824460527</v>
      </c>
      <c r="Q297" s="4">
        <f t="shared" si="291"/>
        <v>1.7698898507518575</v>
      </c>
      <c r="R297" s="4">
        <f t="shared" si="291"/>
        <v>1.5442177281248031</v>
      </c>
      <c r="S297" s="4">
        <f t="shared" si="291"/>
        <v>1.4020559652717481</v>
      </c>
      <c r="T297" s="4">
        <f t="shared" si="291"/>
        <v>1.374008617522138</v>
      </c>
      <c r="U297" s="4">
        <f t="shared" si="291"/>
        <v>1.4618305603042687</v>
      </c>
      <c r="V297" s="4">
        <f t="shared" si="291"/>
        <v>1.5376596999150249</v>
      </c>
      <c r="W297" s="14">
        <f t="shared" si="291"/>
        <v>1.7305672864003114</v>
      </c>
      <c r="X297" s="4">
        <f t="shared" si="291"/>
        <v>3.9181345569265544</v>
      </c>
      <c r="Y297" s="4">
        <f t="shared" si="291"/>
        <v>3.2148268497915993</v>
      </c>
      <c r="Z297" s="4">
        <f t="shared" si="291"/>
        <v>2.6587422606652966</v>
      </c>
      <c r="AA297" s="4">
        <f t="shared" si="291"/>
        <v>2.2537419398027829</v>
      </c>
      <c r="AB297" s="4">
        <f t="shared" si="291"/>
        <v>2.0221328045842792</v>
      </c>
      <c r="AC297" s="4">
        <f t="shared" si="291"/>
        <v>1.9772149852848919</v>
      </c>
      <c r="AD297" s="4">
        <f t="shared" si="291"/>
        <v>2.1078792361959402</v>
      </c>
      <c r="AE297" s="4">
        <f t="shared" si="291"/>
        <v>4.2330379211534916</v>
      </c>
      <c r="AF297" s="4">
        <f t="shared" si="291"/>
        <v>7.146847525455744</v>
      </c>
      <c r="AG297" s="4">
        <f t="shared" si="291"/>
        <v>8.2885741479979735</v>
      </c>
      <c r="AH297" s="14">
        <f t="shared" si="291"/>
        <v>8.835411465368038</v>
      </c>
    </row>
    <row r="298" spans="1:34" x14ac:dyDescent="0.55000000000000004">
      <c r="A298" s="9">
        <f t="shared" si="289"/>
        <v>19.8324</v>
      </c>
      <c r="B298" t="s">
        <v>8</v>
      </c>
      <c r="C298" s="23">
        <f>(1+SQRT(SUMSQ((C292-$F$2),C293)/(SUMSQ((C292+$F$2),C293))))/(1-SQRT(SUMSQ((C292-$F$2),C293)/(SUMSQ((C292+$F$2),C293))))</f>
        <v>1.2961185886047994</v>
      </c>
      <c r="D298" s="4">
        <f t="shared" ref="D298:AH298" si="292">(1+SQRT(SUMSQ((D292-$F$2),D293)/(SUMSQ((D292+$F$2),D293))))/(1-SQRT(SUMSQ((D292-$F$2),D293)/(SUMSQ((D292+$F$2),D293))))</f>
        <v>1.2353450791470344</v>
      </c>
      <c r="E298" s="4">
        <f t="shared" si="292"/>
        <v>1.5315221293221981</v>
      </c>
      <c r="F298" s="4">
        <f t="shared" si="292"/>
        <v>1.951414964150872</v>
      </c>
      <c r="G298" s="4">
        <f t="shared" si="292"/>
        <v>2.4658644141223593</v>
      </c>
      <c r="H298" s="14">
        <f t="shared" si="292"/>
        <v>3.0574453755355204</v>
      </c>
      <c r="I298" s="4">
        <f t="shared" si="292"/>
        <v>2.6478243404489601</v>
      </c>
      <c r="J298" s="4">
        <f t="shared" si="292"/>
        <v>2.3991591796328766</v>
      </c>
      <c r="K298" s="4">
        <f t="shared" si="292"/>
        <v>2.2243773384770944</v>
      </c>
      <c r="L298" s="4">
        <f t="shared" si="292"/>
        <v>2.1211380263509203</v>
      </c>
      <c r="M298" s="4">
        <f t="shared" si="292"/>
        <v>2.0910637144728494</v>
      </c>
      <c r="N298" s="4">
        <f t="shared" si="292"/>
        <v>2.1021941392951815</v>
      </c>
      <c r="O298" s="14">
        <f t="shared" si="292"/>
        <v>2.1748258542014716</v>
      </c>
      <c r="P298" s="4">
        <f t="shared" si="292"/>
        <v>2.3187618193830297</v>
      </c>
      <c r="Q298" s="4">
        <f t="shared" si="292"/>
        <v>2.1047786441915308</v>
      </c>
      <c r="R298" s="4">
        <f t="shared" si="292"/>
        <v>1.9500649554308032</v>
      </c>
      <c r="S298" s="4">
        <f t="shared" si="292"/>
        <v>1.8543108883922759</v>
      </c>
      <c r="T298" s="4">
        <f t="shared" si="292"/>
        <v>1.8203628136726262</v>
      </c>
      <c r="U298" s="4">
        <f t="shared" si="292"/>
        <v>1.8455258822256186</v>
      </c>
      <c r="V298" s="4">
        <f t="shared" si="292"/>
        <v>1.8783023600441193</v>
      </c>
      <c r="W298" s="14">
        <f t="shared" si="292"/>
        <v>1.9780168020403948</v>
      </c>
      <c r="X298" s="4">
        <f t="shared" si="292"/>
        <v>3.0457256664637136</v>
      </c>
      <c r="Y298" s="4">
        <f t="shared" si="292"/>
        <v>2.5055019200285247</v>
      </c>
      <c r="Z298" s="4">
        <f t="shared" si="292"/>
        <v>2.065727008048269</v>
      </c>
      <c r="AA298" s="4">
        <f t="shared" si="292"/>
        <v>1.7293176978920466</v>
      </c>
      <c r="AB298" s="4">
        <f t="shared" si="292"/>
        <v>1.5234778206524255</v>
      </c>
      <c r="AC298" s="4">
        <f t="shared" si="292"/>
        <v>1.4871970250858277</v>
      </c>
      <c r="AD298" s="4">
        <f t="shared" si="292"/>
        <v>1.6185580989488009</v>
      </c>
      <c r="AE298" s="4">
        <f t="shared" si="292"/>
        <v>3.33239789884421</v>
      </c>
      <c r="AF298" s="4">
        <f t="shared" si="292"/>
        <v>5.520093225895347</v>
      </c>
      <c r="AG298" s="4">
        <f t="shared" si="292"/>
        <v>6.3668637565475539</v>
      </c>
      <c r="AH298" s="14">
        <f t="shared" si="292"/>
        <v>6.7713622482098135</v>
      </c>
    </row>
    <row r="299" spans="1:34" x14ac:dyDescent="0.55000000000000004">
      <c r="A299" s="9">
        <f t="shared" si="289"/>
        <v>19.8324</v>
      </c>
      <c r="B299" t="s">
        <v>9</v>
      </c>
      <c r="C299" s="24">
        <f>(1+SQRT(SUMSQ((C292-$G$2),C293)/(SUMSQ((C292+$G$2),C293))))/(1-SQRT(SUMSQ((C292-$G$2),C293)/(SUMSQ((C292+$G$2),C293))))</f>
        <v>1.4456298999914161</v>
      </c>
      <c r="D299" s="25">
        <f t="shared" ref="D299:AH299" si="293">(1+SQRT(SUMSQ((D292-$G$2),D293)/(SUMSQ((D292+$G$2),D293))))/(1-SQRT(SUMSQ((D292-$G$2),D293)/(SUMSQ((D292+$G$2),D293))))</f>
        <v>1.2189022261189657</v>
      </c>
      <c r="E299" s="25">
        <f t="shared" si="293"/>
        <v>1.2709865915351739</v>
      </c>
      <c r="F299" s="25">
        <f t="shared" si="293"/>
        <v>1.5142396164923868</v>
      </c>
      <c r="G299" s="25">
        <f t="shared" si="293"/>
        <v>1.8376754472277477</v>
      </c>
      <c r="H299" s="26">
        <f t="shared" si="293"/>
        <v>2.2128884982879304</v>
      </c>
      <c r="I299" s="25">
        <f t="shared" si="293"/>
        <v>3.7462864519796795</v>
      </c>
      <c r="J299" s="25">
        <f t="shared" si="293"/>
        <v>3.51153557589021</v>
      </c>
      <c r="K299" s="25">
        <f t="shared" si="293"/>
        <v>3.3233006024982181</v>
      </c>
      <c r="L299" s="25">
        <f t="shared" si="293"/>
        <v>3.1769757242081065</v>
      </c>
      <c r="M299" s="25">
        <f t="shared" si="293"/>
        <v>3.0721998462542484</v>
      </c>
      <c r="N299" s="25">
        <f t="shared" si="293"/>
        <v>3.0349393061035128</v>
      </c>
      <c r="O299" s="26">
        <f t="shared" si="293"/>
        <v>2.9893081698104518</v>
      </c>
      <c r="P299" s="25">
        <f t="shared" si="293"/>
        <v>3.1031463282407064</v>
      </c>
      <c r="Q299" s="25">
        <f t="shared" si="293"/>
        <v>2.9606694278320056</v>
      </c>
      <c r="R299" s="25">
        <f t="shared" si="293"/>
        <v>2.8512287185945406</v>
      </c>
      <c r="S299" s="25">
        <f t="shared" si="293"/>
        <v>2.7724123781443888</v>
      </c>
      <c r="T299" s="25">
        <f t="shared" si="293"/>
        <v>2.7238114572604197</v>
      </c>
      <c r="U299" s="25">
        <f t="shared" si="293"/>
        <v>2.7035005910407235</v>
      </c>
      <c r="V299" s="25">
        <f t="shared" si="293"/>
        <v>2.703308251140228</v>
      </c>
      <c r="W299" s="26">
        <f t="shared" si="293"/>
        <v>2.7211020342594248</v>
      </c>
      <c r="X299" s="25">
        <f t="shared" si="293"/>
        <v>2.2745537679764718</v>
      </c>
      <c r="Y299" s="25">
        <f t="shared" si="293"/>
        <v>1.9079221586336041</v>
      </c>
      <c r="Z299" s="25">
        <f t="shared" si="293"/>
        <v>1.593683800086467</v>
      </c>
      <c r="AA299" s="25">
        <f t="shared" si="293"/>
        <v>1.3263075298239377</v>
      </c>
      <c r="AB299" s="25">
        <f t="shared" si="293"/>
        <v>1.1059664106113187</v>
      </c>
      <c r="AC299" s="25">
        <f t="shared" si="293"/>
        <v>1.081589856674152</v>
      </c>
      <c r="AD299" s="25">
        <f t="shared" si="293"/>
        <v>1.2812476202435668</v>
      </c>
      <c r="AE299" s="25">
        <f t="shared" si="293"/>
        <v>2.5663280989695436</v>
      </c>
      <c r="AF299" s="25">
        <f t="shared" si="293"/>
        <v>4.0007312648415532</v>
      </c>
      <c r="AG299" s="25">
        <f t="shared" si="293"/>
        <v>4.5424942906227397</v>
      </c>
      <c r="AH299" s="26">
        <f t="shared" si="293"/>
        <v>4.7997785543888485</v>
      </c>
    </row>
    <row r="300" spans="1:34" x14ac:dyDescent="0.55000000000000004">
      <c r="A300" s="8">
        <v>37</v>
      </c>
      <c r="B300" s="5" t="s">
        <v>2</v>
      </c>
      <c r="C300" s="2">
        <v>210.5976</v>
      </c>
      <c r="D300">
        <v>235.57480000000001</v>
      </c>
      <c r="E300">
        <v>263.81849999999997</v>
      </c>
      <c r="F300">
        <v>297.01299999999998</v>
      </c>
      <c r="G300">
        <v>336.43729999999999</v>
      </c>
      <c r="H300" s="1">
        <v>383.22390000000001</v>
      </c>
      <c r="I300">
        <v>82.308019999999999</v>
      </c>
      <c r="J300">
        <v>85.457380000000001</v>
      </c>
      <c r="K300">
        <v>88.875559999999993</v>
      </c>
      <c r="L300">
        <v>92.630260000000007</v>
      </c>
      <c r="M300">
        <v>96.740700000000004</v>
      </c>
      <c r="N300">
        <v>98.926770000000005</v>
      </c>
      <c r="O300" s="1">
        <v>103.64149999999999</v>
      </c>
      <c r="P300">
        <v>109.5605</v>
      </c>
      <c r="Q300">
        <v>110.2349</v>
      </c>
      <c r="R300">
        <v>111.2998</v>
      </c>
      <c r="S300">
        <v>112.71939999999999</v>
      </c>
      <c r="T300">
        <v>114.4736</v>
      </c>
      <c r="U300">
        <v>116.5513</v>
      </c>
      <c r="V300">
        <v>117.7111</v>
      </c>
      <c r="W300" s="1">
        <v>120.2684</v>
      </c>
      <c r="X300">
        <v>452.43020000000001</v>
      </c>
      <c r="Y300">
        <v>419.2439</v>
      </c>
      <c r="Z300">
        <v>394.79430000000002</v>
      </c>
      <c r="AA300">
        <v>376.99059999999997</v>
      </c>
      <c r="AB300">
        <v>364.96460000000002</v>
      </c>
      <c r="AC300">
        <v>357.75110000000001</v>
      </c>
      <c r="AD300">
        <v>354.58620000000002</v>
      </c>
      <c r="AE300">
        <v>383.98070000000001</v>
      </c>
      <c r="AF300">
        <v>469.41570000000002</v>
      </c>
      <c r="AG300">
        <v>517.44119999999998</v>
      </c>
      <c r="AH300" s="1">
        <v>544.4008</v>
      </c>
    </row>
    <row r="301" spans="1:34" x14ac:dyDescent="0.55000000000000004">
      <c r="A301" s="9">
        <v>37</v>
      </c>
      <c r="B301" t="s">
        <v>3</v>
      </c>
      <c r="C301" s="2">
        <v>-47.378920000000001</v>
      </c>
      <c r="D301">
        <v>8.2450159999999997</v>
      </c>
      <c r="E301">
        <v>64.597999999999999</v>
      </c>
      <c r="F301">
        <v>124.1574</v>
      </c>
      <c r="G301">
        <v>188.03659999999999</v>
      </c>
      <c r="H301" s="1">
        <v>255.11949999999999</v>
      </c>
      <c r="I301">
        <v>-58.334980000000002</v>
      </c>
      <c r="J301">
        <v>-36.092860000000002</v>
      </c>
      <c r="K301">
        <v>-13.87072</v>
      </c>
      <c r="L301">
        <v>8.8416049999999995</v>
      </c>
      <c r="M301">
        <v>32.047919999999998</v>
      </c>
      <c r="N301">
        <v>43.67163</v>
      </c>
      <c r="O301" s="1">
        <v>67.60951</v>
      </c>
      <c r="P301">
        <v>-84.431209999999993</v>
      </c>
      <c r="Q301">
        <v>-59.731360000000002</v>
      </c>
      <c r="R301">
        <v>-35.830660000000002</v>
      </c>
      <c r="S301">
        <v>-12.176880000000001</v>
      </c>
      <c r="T301">
        <v>11.08123</v>
      </c>
      <c r="U301">
        <v>33.94941</v>
      </c>
      <c r="V301">
        <v>45.297020000000003</v>
      </c>
      <c r="W301" s="1">
        <v>67.719290000000001</v>
      </c>
      <c r="X301">
        <v>-319.94709999999998</v>
      </c>
      <c r="Y301">
        <v>-242.55879999999999</v>
      </c>
      <c r="Z301">
        <v>-169.75970000000001</v>
      </c>
      <c r="AA301">
        <v>-100.17919999999999</v>
      </c>
      <c r="AB301">
        <v>-34.259219999999999</v>
      </c>
      <c r="AC301">
        <v>28.245729999999998</v>
      </c>
      <c r="AD301">
        <v>87.937060000000002</v>
      </c>
      <c r="AE301">
        <v>352.70620000000002</v>
      </c>
      <c r="AF301">
        <v>579.78769999999997</v>
      </c>
      <c r="AG301" s="11">
        <v>663.89089999999999</v>
      </c>
      <c r="AH301" s="1">
        <v>704.55730000000005</v>
      </c>
    </row>
    <row r="302" spans="1:34" x14ac:dyDescent="0.55000000000000004">
      <c r="A302" s="36">
        <f>37/180</f>
        <v>0.20555555555555555</v>
      </c>
      <c r="B302" t="s">
        <v>4</v>
      </c>
      <c r="C302" s="20">
        <f t="shared" ref="C302" si="294">SQRT(SUMSQ(C300,C301))</f>
        <v>215.86132397010448</v>
      </c>
      <c r="D302" s="21">
        <f t="shared" ref="D302:AH302" si="295">SQRT(SUMSQ(D300,D301))</f>
        <v>235.71904183557226</v>
      </c>
      <c r="E302" s="21">
        <f t="shared" si="295"/>
        <v>271.61204418480781</v>
      </c>
      <c r="F302" s="21">
        <f t="shared" si="295"/>
        <v>321.9189061607907</v>
      </c>
      <c r="G302" s="21">
        <f t="shared" si="295"/>
        <v>385.41901843428798</v>
      </c>
      <c r="H302" s="22">
        <f t="shared" si="295"/>
        <v>460.37649463396804</v>
      </c>
      <c r="I302" s="21">
        <f t="shared" si="295"/>
        <v>100.88399302129551</v>
      </c>
      <c r="J302" s="21">
        <f t="shared" si="295"/>
        <v>92.766687660194052</v>
      </c>
      <c r="K302" s="21">
        <f t="shared" si="295"/>
        <v>89.951442671210103</v>
      </c>
      <c r="L302" s="21">
        <f t="shared" si="295"/>
        <v>93.051271064094692</v>
      </c>
      <c r="M302" s="21">
        <f t="shared" si="295"/>
        <v>101.91090330684152</v>
      </c>
      <c r="N302" s="21">
        <f t="shared" si="295"/>
        <v>108.13749159976757</v>
      </c>
      <c r="O302" s="22">
        <f t="shared" si="295"/>
        <v>123.74411648514889</v>
      </c>
      <c r="P302" s="21">
        <f t="shared" si="295"/>
        <v>138.31895163828455</v>
      </c>
      <c r="Q302" s="21">
        <f t="shared" si="295"/>
        <v>125.3777035419759</v>
      </c>
      <c r="R302" s="21">
        <f t="shared" si="295"/>
        <v>116.9251114007406</v>
      </c>
      <c r="S302" s="21">
        <f t="shared" si="295"/>
        <v>113.37521573472043</v>
      </c>
      <c r="T302" s="21">
        <f t="shared" si="295"/>
        <v>115.00868991199273</v>
      </c>
      <c r="U302" s="21">
        <f t="shared" si="295"/>
        <v>121.39509039099603</v>
      </c>
      <c r="V302" s="21">
        <f t="shared" si="295"/>
        <v>126.1258224317701</v>
      </c>
      <c r="W302" s="22">
        <f t="shared" si="295"/>
        <v>138.02315123436395</v>
      </c>
      <c r="X302" s="21">
        <f t="shared" si="295"/>
        <v>554.12925628453331</v>
      </c>
      <c r="Y302" s="21">
        <f t="shared" si="295"/>
        <v>484.3554677555008</v>
      </c>
      <c r="Z302" s="21">
        <f t="shared" si="295"/>
        <v>429.74515128920308</v>
      </c>
      <c r="AA302" s="21">
        <f t="shared" si="295"/>
        <v>390.07407578689458</v>
      </c>
      <c r="AB302" s="21">
        <f t="shared" si="295"/>
        <v>366.56902952672965</v>
      </c>
      <c r="AC302" s="21">
        <f t="shared" si="295"/>
        <v>358.86441842908152</v>
      </c>
      <c r="AD302" s="21">
        <f t="shared" si="295"/>
        <v>365.32766080860017</v>
      </c>
      <c r="AE302" s="21">
        <f t="shared" si="295"/>
        <v>521.38550180354071</v>
      </c>
      <c r="AF302" s="21">
        <f t="shared" si="295"/>
        <v>745.99254451889794</v>
      </c>
      <c r="AG302" s="21">
        <f t="shared" si="295"/>
        <v>841.72235479417441</v>
      </c>
      <c r="AH302" s="22">
        <f t="shared" si="295"/>
        <v>890.37813316811082</v>
      </c>
    </row>
    <row r="303" spans="1:34" x14ac:dyDescent="0.55000000000000004">
      <c r="A303" s="9">
        <v>20.391100000000002</v>
      </c>
      <c r="B303" t="s">
        <v>5</v>
      </c>
      <c r="C303" s="23">
        <f>(1+SQRT(SUMSQ((C300-$C$2),C301)/(SUMSQ((C300+$C$2),C301))))/(1-SQRT(SUMSQ((C300-$C$2),C301)/(SUMSQ((C300+$C$2),C301))))</f>
        <v>4.4371836430779963</v>
      </c>
      <c r="D303" s="4">
        <f t="shared" ref="D303:AH303" si="296">(1+SQRT(SUMSQ((D300-$C$2),D301)/(SUMSQ((D300+$C$2),D301))))/(1-SQRT(SUMSQ((D300-$C$2),D301)/(SUMSQ((D300+$C$2),D301))))</f>
        <v>4.7175393355067943</v>
      </c>
      <c r="E303" s="4">
        <f t="shared" si="296"/>
        <v>5.6037899784460237</v>
      </c>
      <c r="F303" s="4">
        <f t="shared" si="296"/>
        <v>7.0038295096354286</v>
      </c>
      <c r="G303" s="4">
        <f t="shared" si="296"/>
        <v>8.8664708130477194</v>
      </c>
      <c r="H303" s="14">
        <f t="shared" si="296"/>
        <v>11.101632064356767</v>
      </c>
      <c r="I303" s="4">
        <f t="shared" si="296"/>
        <v>2.7117565366967047</v>
      </c>
      <c r="J303" s="4">
        <f t="shared" si="296"/>
        <v>2.129521319528267</v>
      </c>
      <c r="K303" s="4">
        <f t="shared" si="296"/>
        <v>1.8398766516937612</v>
      </c>
      <c r="L303" s="4">
        <f t="shared" si="296"/>
        <v>1.8763007183687508</v>
      </c>
      <c r="M303" s="4">
        <f t="shared" si="296"/>
        <v>2.2118924515933465</v>
      </c>
      <c r="N303" s="4">
        <f t="shared" si="296"/>
        <v>2.4636360778962705</v>
      </c>
      <c r="O303" s="14">
        <f t="shared" si="296"/>
        <v>3.1164747978586527</v>
      </c>
      <c r="P303" s="4">
        <f t="shared" si="296"/>
        <v>3.6769263115430686</v>
      </c>
      <c r="Q303" s="4">
        <f t="shared" si="296"/>
        <v>2.9687475006456236</v>
      </c>
      <c r="R303" s="4">
        <f t="shared" si="296"/>
        <v>2.5070579393758652</v>
      </c>
      <c r="S303" s="4">
        <f t="shared" si="296"/>
        <v>2.2870275259233144</v>
      </c>
      <c r="T303" s="4">
        <f t="shared" si="296"/>
        <v>2.3159122643214789</v>
      </c>
      <c r="U303" s="4">
        <f t="shared" si="296"/>
        <v>2.5684611691695185</v>
      </c>
      <c r="V303" s="4">
        <f t="shared" si="296"/>
        <v>2.7660891639683816</v>
      </c>
      <c r="W303" s="14">
        <f t="shared" si="296"/>
        <v>3.2787189661573328</v>
      </c>
      <c r="X303" s="4">
        <f t="shared" si="296"/>
        <v>13.610815906357008</v>
      </c>
      <c r="Y303" s="4">
        <f t="shared" si="296"/>
        <v>11.221736075663941</v>
      </c>
      <c r="Z303" s="4">
        <f t="shared" si="296"/>
        <v>9.375794118393916</v>
      </c>
      <c r="AA303" s="4">
        <f t="shared" si="296"/>
        <v>8.0811163054527189</v>
      </c>
      <c r="AB303" s="4">
        <f t="shared" si="296"/>
        <v>7.3648293639176785</v>
      </c>
      <c r="AC303" s="4">
        <f t="shared" si="296"/>
        <v>7.200506892535306</v>
      </c>
      <c r="AD303" s="4">
        <f t="shared" si="296"/>
        <v>7.5362069310495139</v>
      </c>
      <c r="AE303" s="4">
        <f t="shared" si="296"/>
        <v>14.219079813555449</v>
      </c>
      <c r="AF303" s="4">
        <f t="shared" si="296"/>
        <v>23.774989700331957</v>
      </c>
      <c r="AG303" s="4">
        <f t="shared" si="296"/>
        <v>27.444812224210406</v>
      </c>
      <c r="AH303" s="14">
        <f t="shared" si="296"/>
        <v>29.182192900707911</v>
      </c>
    </row>
    <row r="304" spans="1:34" x14ac:dyDescent="0.55000000000000004">
      <c r="A304" s="9">
        <f t="shared" ref="A304:A307" si="297">A303</f>
        <v>20.391100000000002</v>
      </c>
      <c r="B304" t="s">
        <v>6</v>
      </c>
      <c r="C304" s="23">
        <f>(1+SQRT(SUMSQ((C300-$D$2),C301)/(SUMSQ((C300+$D$2),C301))))/(1-SQRT(SUMSQ((C300-$D$2),C301)/(SUMSQ((C300+$D$2),C301))))</f>
        <v>2.2412197081439431</v>
      </c>
      <c r="D304" s="4">
        <f t="shared" ref="D304:AH304" si="298">(1+SQRT(SUMSQ((D300-$D$2),D301)/(SUMSQ((D300+$D$2),D301))))/(1-SQRT(SUMSQ((D300-$D$2),D301)/(SUMSQ((D300+$D$2),D301))))</f>
        <v>2.3592668533711767</v>
      </c>
      <c r="E304" s="4">
        <f t="shared" si="298"/>
        <v>2.8209113018570724</v>
      </c>
      <c r="F304" s="4">
        <f t="shared" si="298"/>
        <v>3.54362127083705</v>
      </c>
      <c r="G304" s="4">
        <f t="shared" si="298"/>
        <v>4.4898260018102274</v>
      </c>
      <c r="H304" s="14">
        <f t="shared" si="298"/>
        <v>5.6134179152838284</v>
      </c>
      <c r="I304" s="4">
        <f t="shared" si="298"/>
        <v>1.9345579821693899</v>
      </c>
      <c r="J304" s="4">
        <f t="shared" si="298"/>
        <v>1.5187490450934511</v>
      </c>
      <c r="K304" s="4">
        <f t="shared" si="298"/>
        <v>1.2072288658409587</v>
      </c>
      <c r="L304" s="4">
        <f t="shared" si="298"/>
        <v>1.1269592580804033</v>
      </c>
      <c r="M304" s="4">
        <f t="shared" si="298"/>
        <v>1.3855088146315331</v>
      </c>
      <c r="N304" s="4">
        <f t="shared" si="298"/>
        <v>1.5461308537023717</v>
      </c>
      <c r="O304" s="14">
        <f t="shared" si="298"/>
        <v>1.9220439675163963</v>
      </c>
      <c r="P304" s="4">
        <f t="shared" si="298"/>
        <v>2.2056103414862624</v>
      </c>
      <c r="Q304" s="4">
        <f t="shared" si="298"/>
        <v>1.767337285414992</v>
      </c>
      <c r="R304" s="4">
        <f t="shared" si="298"/>
        <v>1.4251323842674022</v>
      </c>
      <c r="S304" s="4">
        <f t="shared" si="298"/>
        <v>1.1801758496235575</v>
      </c>
      <c r="T304" s="4">
        <f t="shared" si="298"/>
        <v>1.1855025403946575</v>
      </c>
      <c r="U304" s="4">
        <f t="shared" si="298"/>
        <v>1.4163559170366367</v>
      </c>
      <c r="V304" s="4">
        <f t="shared" si="298"/>
        <v>1.5598857993775279</v>
      </c>
      <c r="W304" s="14">
        <f t="shared" si="298"/>
        <v>1.884943346779389</v>
      </c>
      <c r="X304" s="4">
        <f t="shared" si="298"/>
        <v>6.8621887721304216</v>
      </c>
      <c r="Y304" s="4">
        <f t="shared" si="298"/>
        <v>5.6575633646627299</v>
      </c>
      <c r="Z304" s="4">
        <f t="shared" si="298"/>
        <v>4.7193025032742844</v>
      </c>
      <c r="AA304" s="4">
        <f t="shared" si="298"/>
        <v>4.0547504426103522</v>
      </c>
      <c r="AB304" s="4">
        <f t="shared" si="298"/>
        <v>3.6843888670648575</v>
      </c>
      <c r="AC304" s="4">
        <f t="shared" si="298"/>
        <v>3.6016884024274995</v>
      </c>
      <c r="AD304" s="4">
        <f t="shared" si="298"/>
        <v>3.7815200703388387</v>
      </c>
      <c r="AE304" s="4">
        <f t="shared" si="298"/>
        <v>7.201159721958363</v>
      </c>
      <c r="AF304" s="4">
        <f t="shared" si="298"/>
        <v>11.98485984400631</v>
      </c>
      <c r="AG304" s="4">
        <f t="shared" si="298"/>
        <v>13.813173838381452</v>
      </c>
      <c r="AH304" s="14">
        <f t="shared" si="298"/>
        <v>14.6778665401712</v>
      </c>
    </row>
    <row r="305" spans="1:34" x14ac:dyDescent="0.55000000000000004">
      <c r="A305" s="9">
        <f t="shared" si="297"/>
        <v>20.391100000000002</v>
      </c>
      <c r="B305" t="s">
        <v>7</v>
      </c>
      <c r="C305" s="23">
        <f>(1+SQRT(SUMSQ((C300-$E$2),C301)/(SUMSQ((C300+$E$2),C301))))/(1-SQRT(SUMSQ((C300-$E$2),C301)/(SUMSQ((C300+$E$2),C301))))</f>
        <v>1.5364533179837994</v>
      </c>
      <c r="D305" s="4">
        <f t="shared" ref="D305:AH305" si="299">(1+SQRT(SUMSQ((D300-$E$2),D301)/(SUMSQ((D300+$E$2),D301))))/(1-SQRT(SUMSQ((D300-$E$2),D301)/(SUMSQ((D300+$E$2),D301))))</f>
        <v>1.5737298263125952</v>
      </c>
      <c r="E305" s="4">
        <f t="shared" si="299"/>
        <v>1.9089683607627057</v>
      </c>
      <c r="F305" s="4">
        <f t="shared" si="299"/>
        <v>2.4174596023718076</v>
      </c>
      <c r="G305" s="4">
        <f t="shared" si="299"/>
        <v>3.0629075241005563</v>
      </c>
      <c r="H305" s="14">
        <f t="shared" si="299"/>
        <v>3.8164730210332989</v>
      </c>
      <c r="I305" s="4">
        <f t="shared" si="299"/>
        <v>2.1901903214906939</v>
      </c>
      <c r="J305" s="4">
        <f t="shared" si="299"/>
        <v>1.9003959412819462</v>
      </c>
      <c r="K305" s="4">
        <f t="shared" si="299"/>
        <v>1.7098380196453207</v>
      </c>
      <c r="L305" s="4">
        <f t="shared" si="299"/>
        <v>1.6284045170433368</v>
      </c>
      <c r="M305" s="4">
        <f t="shared" si="299"/>
        <v>1.666019845334006</v>
      </c>
      <c r="N305" s="4">
        <f t="shared" si="299"/>
        <v>1.7243997745972623</v>
      </c>
      <c r="O305" s="14">
        <f t="shared" si="299"/>
        <v>1.9082210293203914</v>
      </c>
      <c r="P305" s="4">
        <f t="shared" si="299"/>
        <v>2.0440583147948392</v>
      </c>
      <c r="Q305" s="4">
        <f t="shared" si="299"/>
        <v>1.7350489938227436</v>
      </c>
      <c r="R305" s="4">
        <f t="shared" si="299"/>
        <v>1.499897209929214</v>
      </c>
      <c r="S305" s="4">
        <f t="shared" si="299"/>
        <v>1.3505086744334658</v>
      </c>
      <c r="T305" s="4">
        <f t="shared" si="299"/>
        <v>1.3271731383948822</v>
      </c>
      <c r="U305" s="4">
        <f t="shared" si="299"/>
        <v>1.431213941210256</v>
      </c>
      <c r="V305" s="4">
        <f t="shared" si="299"/>
        <v>1.5153322692667397</v>
      </c>
      <c r="W305" s="14">
        <f t="shared" si="299"/>
        <v>1.7227292485584504</v>
      </c>
      <c r="X305" s="4">
        <f t="shared" si="299"/>
        <v>4.6406465052511248</v>
      </c>
      <c r="Y305" s="4">
        <f t="shared" si="299"/>
        <v>3.827015585029359</v>
      </c>
      <c r="Z305" s="4">
        <f t="shared" si="299"/>
        <v>3.1845275449247832</v>
      </c>
      <c r="AA305" s="4">
        <f t="shared" si="299"/>
        <v>2.7211388016631921</v>
      </c>
      <c r="AB305" s="4">
        <f t="shared" si="299"/>
        <v>2.4588396092399316</v>
      </c>
      <c r="AC305" s="4">
        <f t="shared" si="299"/>
        <v>2.4030170720961745</v>
      </c>
      <c r="AD305" s="4">
        <f t="shared" si="299"/>
        <v>2.5383717218899817</v>
      </c>
      <c r="AE305" s="4">
        <f t="shared" si="299"/>
        <v>4.9065671437787355</v>
      </c>
      <c r="AF305" s="4">
        <f t="shared" si="299"/>
        <v>8.099594999745042</v>
      </c>
      <c r="AG305" s="4">
        <f t="shared" si="299"/>
        <v>9.3106911468578453</v>
      </c>
      <c r="AH305" s="14">
        <f t="shared" si="299"/>
        <v>9.882549250949447</v>
      </c>
    </row>
    <row r="306" spans="1:34" x14ac:dyDescent="0.55000000000000004">
      <c r="A306" s="9">
        <f t="shared" si="297"/>
        <v>20.391100000000002</v>
      </c>
      <c r="B306" t="s">
        <v>8</v>
      </c>
      <c r="C306" s="23">
        <f>(1+SQRT(SUMSQ((C300-$F$2),C301)/(SUMSQ((C300+$F$2),C301))))/(1-SQRT(SUMSQ((C300-$F$2),C301)/(SUMSQ((C300+$F$2),C301))))</f>
        <v>1.2661916069721189</v>
      </c>
      <c r="D306" s="4">
        <f t="shared" ref="D306:AH306" si="300">(1+SQRT(SUMSQ((D300-$F$2),D301)/(SUMSQ((D300+$F$2),D301))))/(1-SQRT(SUMSQ((D300-$F$2),D301)/(SUMSQ((D300+$F$2),D301))))</f>
        <v>1.1829844643892025</v>
      </c>
      <c r="E306" s="4">
        <f t="shared" si="300"/>
        <v>1.4811040271614275</v>
      </c>
      <c r="F306" s="4">
        <f t="shared" si="300"/>
        <v>1.8883844496951905</v>
      </c>
      <c r="G306" s="4">
        <f t="shared" si="300"/>
        <v>2.3823749956379685</v>
      </c>
      <c r="H306" s="14">
        <f t="shared" si="300"/>
        <v>2.947982272721108</v>
      </c>
      <c r="I306" s="4">
        <f t="shared" si="300"/>
        <v>2.6742174449959388</v>
      </c>
      <c r="J306" s="4">
        <f t="shared" si="300"/>
        <v>2.4328057350541141</v>
      </c>
      <c r="K306" s="4">
        <f t="shared" si="300"/>
        <v>2.2638050314444085</v>
      </c>
      <c r="L306" s="4">
        <f t="shared" si="300"/>
        <v>2.1644900430361189</v>
      </c>
      <c r="M306" s="4">
        <f t="shared" si="300"/>
        <v>2.1360057716711522</v>
      </c>
      <c r="N306" s="4">
        <f t="shared" si="300"/>
        <v>2.1469492154772536</v>
      </c>
      <c r="O306" s="14">
        <f t="shared" si="300"/>
        <v>2.2175001494323525</v>
      </c>
      <c r="P306" s="4">
        <f t="shared" si="300"/>
        <v>2.2551834522110163</v>
      </c>
      <c r="Q306" s="4">
        <f t="shared" si="300"/>
        <v>2.0361997511721999</v>
      </c>
      <c r="R306" s="4">
        <f t="shared" si="300"/>
        <v>1.8788941473930354</v>
      </c>
      <c r="S306" s="4">
        <f t="shared" si="300"/>
        <v>1.7839323159387308</v>
      </c>
      <c r="T306" s="4">
        <f t="shared" si="300"/>
        <v>1.7550867075059657</v>
      </c>
      <c r="U306" s="4">
        <f t="shared" si="300"/>
        <v>1.7893083312909785</v>
      </c>
      <c r="V306" s="4">
        <f t="shared" si="300"/>
        <v>1.8276283105953082</v>
      </c>
      <c r="W306" s="14">
        <f t="shared" si="300"/>
        <v>1.9392891900362956</v>
      </c>
      <c r="X306" s="4">
        <f t="shared" si="300"/>
        <v>3.5541381243681571</v>
      </c>
      <c r="Y306" s="4">
        <f t="shared" si="300"/>
        <v>2.934129300851462</v>
      </c>
      <c r="Z306" s="4">
        <f t="shared" si="300"/>
        <v>2.4348390399305644</v>
      </c>
      <c r="AA306" s="4">
        <f t="shared" si="300"/>
        <v>2.0641034313524704</v>
      </c>
      <c r="AB306" s="4">
        <f t="shared" si="300"/>
        <v>1.8476823429916953</v>
      </c>
      <c r="AC306" s="4">
        <f t="shared" si="300"/>
        <v>1.804909506826524</v>
      </c>
      <c r="AD306" s="4">
        <f t="shared" si="300"/>
        <v>1.9270943518124453</v>
      </c>
      <c r="AE306" s="4">
        <f t="shared" si="300"/>
        <v>3.7973136972079242</v>
      </c>
      <c r="AF306" s="4">
        <f t="shared" si="300"/>
        <v>6.1922019781217479</v>
      </c>
      <c r="AG306" s="4">
        <f t="shared" si="300"/>
        <v>7.0916615819034616</v>
      </c>
      <c r="AH306" s="14">
        <f t="shared" si="300"/>
        <v>7.5154716091943357</v>
      </c>
    </row>
    <row r="307" spans="1:34" x14ac:dyDescent="0.55000000000000004">
      <c r="A307" s="9">
        <f t="shared" si="297"/>
        <v>20.391100000000002</v>
      </c>
      <c r="B307" t="s">
        <v>9</v>
      </c>
      <c r="C307" s="24">
        <f>(1+SQRT(SUMSQ((C300-$G$2),C301)/(SUMSQ((C300+$G$2),C301))))/(1-SQRT(SUMSQ((C300-$G$2),C301)/(SUMSQ((C300+$G$2),C301))))</f>
        <v>1.4916339107137728</v>
      </c>
      <c r="D307" s="25">
        <f t="shared" ref="D307:AH307" si="301">(1+SQRT(SUMSQ((D300-$G$2),D301)/(SUMSQ((D300+$G$2),D301))))/(1-SQRT(SUMSQ((D300-$G$2),D301)/(SUMSQ((D300+$G$2),D301))))</f>
        <v>1.2759819730697994</v>
      </c>
      <c r="E307" s="25">
        <f t="shared" si="301"/>
        <v>1.3000834003644519</v>
      </c>
      <c r="F307" s="25">
        <f t="shared" si="301"/>
        <v>1.5115118204840001</v>
      </c>
      <c r="G307" s="25">
        <f t="shared" si="301"/>
        <v>1.8114152790502223</v>
      </c>
      <c r="H307" s="26">
        <f t="shared" si="301"/>
        <v>2.1643362387612197</v>
      </c>
      <c r="I307" s="25">
        <f t="shared" si="301"/>
        <v>3.7934043483528828</v>
      </c>
      <c r="J307" s="25">
        <f t="shared" si="301"/>
        <v>3.5657462209063975</v>
      </c>
      <c r="K307" s="25">
        <f t="shared" si="301"/>
        <v>3.3834145839858194</v>
      </c>
      <c r="L307" s="25">
        <f t="shared" si="301"/>
        <v>3.2417917416678579</v>
      </c>
      <c r="M307" s="25">
        <f t="shared" si="301"/>
        <v>3.1405119330576037</v>
      </c>
      <c r="N307" s="25">
        <f t="shared" si="301"/>
        <v>3.1044469304421654</v>
      </c>
      <c r="O307" s="26">
        <f t="shared" si="301"/>
        <v>3.0603160708752788</v>
      </c>
      <c r="P307" s="25">
        <f t="shared" si="301"/>
        <v>2.985328964664832</v>
      </c>
      <c r="Q307" s="25">
        <f t="shared" si="301"/>
        <v>2.845345508023887</v>
      </c>
      <c r="R307" s="25">
        <f t="shared" si="301"/>
        <v>2.7398941544114415</v>
      </c>
      <c r="S307" s="25">
        <f t="shared" si="301"/>
        <v>2.6665801928273343</v>
      </c>
      <c r="T307" s="25">
        <f t="shared" si="301"/>
        <v>2.6248753868546184</v>
      </c>
      <c r="U307" s="25">
        <f t="shared" si="301"/>
        <v>2.6126945281658007</v>
      </c>
      <c r="V307" s="25">
        <f t="shared" si="301"/>
        <v>2.6169640980970366</v>
      </c>
      <c r="W307" s="26">
        <f t="shared" si="301"/>
        <v>2.6442363470744592</v>
      </c>
      <c r="X307" s="25">
        <f t="shared" si="301"/>
        <v>2.5301472253066906</v>
      </c>
      <c r="Y307" s="25">
        <f t="shared" si="301"/>
        <v>2.1060058496657561</v>
      </c>
      <c r="Z307" s="25">
        <f t="shared" si="301"/>
        <v>1.7466729537557624</v>
      </c>
      <c r="AA307" s="25">
        <f t="shared" si="301"/>
        <v>1.4528415527222545</v>
      </c>
      <c r="AB307" s="25">
        <f t="shared" si="301"/>
        <v>1.2479548894319632</v>
      </c>
      <c r="AC307" s="25">
        <f t="shared" si="301"/>
        <v>1.2164345163347081</v>
      </c>
      <c r="AD307" s="25">
        <f t="shared" si="301"/>
        <v>1.3716628770555004</v>
      </c>
      <c r="AE307" s="25">
        <f t="shared" si="301"/>
        <v>2.7816567815382052</v>
      </c>
      <c r="AF307" s="25">
        <f t="shared" si="301"/>
        <v>4.3615732016858182</v>
      </c>
      <c r="AG307" s="25">
        <f t="shared" si="301"/>
        <v>4.9415120882006036</v>
      </c>
      <c r="AH307" s="26">
        <f t="shared" si="301"/>
        <v>5.2133521308495823</v>
      </c>
    </row>
    <row r="308" spans="1:34" x14ac:dyDescent="0.55000000000000004">
      <c r="A308" s="8">
        <v>38</v>
      </c>
      <c r="B308" s="5" t="s">
        <v>2</v>
      </c>
      <c r="C308" s="2">
        <v>202.23429999999999</v>
      </c>
      <c r="D308">
        <v>225.46449999999999</v>
      </c>
      <c r="E308">
        <v>251.6062</v>
      </c>
      <c r="F308">
        <v>282.16480000000001</v>
      </c>
      <c r="G308">
        <v>318.23669999999998</v>
      </c>
      <c r="H308" s="1">
        <v>360.77960000000002</v>
      </c>
      <c r="I308">
        <v>81.32611</v>
      </c>
      <c r="J308">
        <v>84.284689999999998</v>
      </c>
      <c r="K308">
        <v>87.492900000000006</v>
      </c>
      <c r="L308">
        <v>91.015789999999996</v>
      </c>
      <c r="M308">
        <v>94.864649999999997</v>
      </c>
      <c r="N308">
        <v>96.910839999999993</v>
      </c>
      <c r="O308" s="1">
        <v>101.3121</v>
      </c>
      <c r="P308">
        <v>115.3511</v>
      </c>
      <c r="Q308">
        <v>115.7777</v>
      </c>
      <c r="R308">
        <v>116.6444</v>
      </c>
      <c r="S308">
        <v>117.9053</v>
      </c>
      <c r="T308">
        <v>119.5369</v>
      </c>
      <c r="U308">
        <v>121.52209999999999</v>
      </c>
      <c r="V308">
        <v>122.6467</v>
      </c>
      <c r="W308" s="1">
        <v>125.1499</v>
      </c>
      <c r="X308">
        <v>589.5865</v>
      </c>
      <c r="Y308">
        <v>538.94079999999997</v>
      </c>
      <c r="Z308">
        <v>501.99419999999998</v>
      </c>
      <c r="AA308">
        <v>475.45639999999997</v>
      </c>
      <c r="AB308">
        <v>457.87259999999998</v>
      </c>
      <c r="AC308">
        <v>447.65879999999999</v>
      </c>
      <c r="AD308">
        <v>443.61770000000001</v>
      </c>
      <c r="AE308">
        <v>491.87459999999999</v>
      </c>
      <c r="AF308">
        <v>626.22280000000001</v>
      </c>
      <c r="AG308">
        <v>702.12580000000003</v>
      </c>
      <c r="AH308" s="1">
        <v>744.91510000000005</v>
      </c>
    </row>
    <row r="309" spans="1:34" x14ac:dyDescent="0.55000000000000004">
      <c r="A309" s="9">
        <f>A308</f>
        <v>38</v>
      </c>
      <c r="B309" t="s">
        <v>3</v>
      </c>
      <c r="C309" s="2">
        <v>-44.232709999999997</v>
      </c>
      <c r="D309">
        <v>9.4313339999999997</v>
      </c>
      <c r="E309">
        <v>63.695030000000003</v>
      </c>
      <c r="F309">
        <v>120.94240000000001</v>
      </c>
      <c r="G309">
        <v>182.2379</v>
      </c>
      <c r="H309" s="1">
        <v>246.5393</v>
      </c>
      <c r="I309">
        <v>-57.266800000000003</v>
      </c>
      <c r="J309">
        <v>-35.28295</v>
      </c>
      <c r="K309">
        <v>-13.358610000000001</v>
      </c>
      <c r="L309">
        <v>9.0056510000000003</v>
      </c>
      <c r="M309">
        <v>31.81015</v>
      </c>
      <c r="N309">
        <v>43.215139999999998</v>
      </c>
      <c r="O309" s="1">
        <v>66.662139999999994</v>
      </c>
      <c r="P309">
        <v>-88.141369999999995</v>
      </c>
      <c r="Q309">
        <v>-62.18871</v>
      </c>
      <c r="R309">
        <v>-37.134360000000001</v>
      </c>
      <c r="S309">
        <v>-12.396369999999999</v>
      </c>
      <c r="T309">
        <v>11.873480000000001</v>
      </c>
      <c r="U309">
        <v>35.684800000000003</v>
      </c>
      <c r="V309">
        <v>47.48169</v>
      </c>
      <c r="W309" s="1">
        <v>70.754639999999995</v>
      </c>
      <c r="X309">
        <v>-381.83170000000001</v>
      </c>
      <c r="Y309">
        <v>-290.18669999999997</v>
      </c>
      <c r="Z309">
        <v>-203.09630000000001</v>
      </c>
      <c r="AA309">
        <v>-119.44329999999999</v>
      </c>
      <c r="AB309">
        <v>-40.043109999999999</v>
      </c>
      <c r="AC309">
        <v>35.235340000000001</v>
      </c>
      <c r="AD309">
        <v>107.02200000000001</v>
      </c>
      <c r="AE309">
        <v>422.72050000000002</v>
      </c>
      <c r="AF309">
        <v>686.89200000000005</v>
      </c>
      <c r="AG309" s="11">
        <v>781.65250000000003</v>
      </c>
      <c r="AH309" s="1">
        <v>826.47379999999998</v>
      </c>
    </row>
    <row r="310" spans="1:34" x14ac:dyDescent="0.55000000000000004">
      <c r="A310" s="36">
        <f>A309/180</f>
        <v>0.21111111111111111</v>
      </c>
      <c r="B310" t="s">
        <v>4</v>
      </c>
      <c r="C310" s="20">
        <f t="shared" ref="C310" si="302">SQRT(SUMSQ(C308,C309))</f>
        <v>207.01508334040324</v>
      </c>
      <c r="D310" s="21">
        <f t="shared" ref="D310:AH310" si="303">SQRT(SUMSQ(D308,D309))</f>
        <v>225.66167335475811</v>
      </c>
      <c r="E310" s="21">
        <f t="shared" si="303"/>
        <v>259.5433234069813</v>
      </c>
      <c r="F310" s="21">
        <f t="shared" si="303"/>
        <v>306.99191923697276</v>
      </c>
      <c r="G310" s="21">
        <f t="shared" si="303"/>
        <v>366.72230559825505</v>
      </c>
      <c r="H310" s="22">
        <f t="shared" si="303"/>
        <v>436.97087571215775</v>
      </c>
      <c r="I310" s="21">
        <f t="shared" si="303"/>
        <v>99.465685288807521</v>
      </c>
      <c r="J310" s="21">
        <f t="shared" si="303"/>
        <v>91.371743603252966</v>
      </c>
      <c r="K310" s="21">
        <f t="shared" si="303"/>
        <v>88.506835959388482</v>
      </c>
      <c r="L310" s="21">
        <f t="shared" si="303"/>
        <v>91.460241521974453</v>
      </c>
      <c r="M310" s="21">
        <f t="shared" si="303"/>
        <v>100.05592167705518</v>
      </c>
      <c r="N310" s="21">
        <f t="shared" si="303"/>
        <v>106.10965665162242</v>
      </c>
      <c r="O310" s="22">
        <f t="shared" si="303"/>
        <v>121.27647140228643</v>
      </c>
      <c r="P310" s="21">
        <f t="shared" si="303"/>
        <v>145.17154465213525</v>
      </c>
      <c r="Q310" s="21">
        <f t="shared" si="303"/>
        <v>131.42264442916257</v>
      </c>
      <c r="R310" s="21">
        <f t="shared" si="303"/>
        <v>122.41273113516257</v>
      </c>
      <c r="S310" s="21">
        <f t="shared" si="303"/>
        <v>118.55517600369416</v>
      </c>
      <c r="T310" s="21">
        <f t="shared" si="303"/>
        <v>120.12514303392275</v>
      </c>
      <c r="U310" s="21">
        <f t="shared" si="303"/>
        <v>126.65317105959092</v>
      </c>
      <c r="V310" s="21">
        <f t="shared" si="303"/>
        <v>131.51700994983918</v>
      </c>
      <c r="W310" s="22">
        <f t="shared" si="303"/>
        <v>143.76618709397422</v>
      </c>
      <c r="X310" s="21">
        <f t="shared" si="303"/>
        <v>702.4298456836384</v>
      </c>
      <c r="Y310" s="21">
        <f t="shared" si="303"/>
        <v>612.09926218018757</v>
      </c>
      <c r="Z310" s="21">
        <f t="shared" si="303"/>
        <v>541.52219151880558</v>
      </c>
      <c r="AA310" s="21">
        <f t="shared" si="303"/>
        <v>490.23003805953175</v>
      </c>
      <c r="AB310" s="21">
        <f t="shared" si="303"/>
        <v>459.62024377656832</v>
      </c>
      <c r="AC310" s="21">
        <f t="shared" si="303"/>
        <v>449.04335024845386</v>
      </c>
      <c r="AD310" s="21">
        <f t="shared" si="303"/>
        <v>456.3445762111017</v>
      </c>
      <c r="AE310" s="21">
        <f t="shared" si="303"/>
        <v>648.56244359769244</v>
      </c>
      <c r="AF310" s="21">
        <f t="shared" si="303"/>
        <v>929.50288590398691</v>
      </c>
      <c r="AG310" s="21">
        <f t="shared" si="303"/>
        <v>1050.6956123358896</v>
      </c>
      <c r="AH310" s="22">
        <f t="shared" si="303"/>
        <v>1112.6353617850054</v>
      </c>
    </row>
    <row r="311" spans="1:34" x14ac:dyDescent="0.55000000000000004">
      <c r="A311" s="9">
        <v>20.9497</v>
      </c>
      <c r="B311" t="s">
        <v>5</v>
      </c>
      <c r="C311" s="23">
        <f>(1+SQRT(SUMSQ((C308-$C$2),C309)/(SUMSQ((C308+$C$2),C309))))/(1-SQRT(SUMSQ((C308-$C$2),C309)/(SUMSQ((C308+$C$2),C309))))</f>
        <v>4.250128657108343</v>
      </c>
      <c r="D311" s="4">
        <f t="shared" ref="D311:AH311" si="304">(1+SQRT(SUMSQ((D308-$C$2),D309)/(SUMSQ((D308+$C$2),D309))))/(1-SQRT(SUMSQ((D308-$C$2),D309)/(SUMSQ((D308+$C$2),D309))))</f>
        <v>4.51758771011517</v>
      </c>
      <c r="E311" s="4">
        <f t="shared" si="304"/>
        <v>5.3670165851662599</v>
      </c>
      <c r="F311" s="4">
        <f t="shared" si="304"/>
        <v>6.7082006836215902</v>
      </c>
      <c r="G311" s="4">
        <f t="shared" si="304"/>
        <v>8.4912481433297877</v>
      </c>
      <c r="H311" s="14">
        <f t="shared" si="304"/>
        <v>10.629563800830095</v>
      </c>
      <c r="I311" s="4">
        <f t="shared" si="304"/>
        <v>2.673839591300438</v>
      </c>
      <c r="J311" s="4">
        <f t="shared" si="304"/>
        <v>2.0975824419721487</v>
      </c>
      <c r="K311" s="4">
        <f t="shared" si="304"/>
        <v>1.8094806158423293</v>
      </c>
      <c r="L311" s="4">
        <f t="shared" si="304"/>
        <v>1.8456895764044037</v>
      </c>
      <c r="M311" s="4">
        <f t="shared" si="304"/>
        <v>2.1787036922451501</v>
      </c>
      <c r="N311" s="4">
        <f t="shared" si="304"/>
        <v>2.427649682722627</v>
      </c>
      <c r="O311" s="14">
        <f t="shared" si="304"/>
        <v>3.0714444355900983</v>
      </c>
      <c r="P311" s="4">
        <f t="shared" si="304"/>
        <v>3.8261206905930725</v>
      </c>
      <c r="Q311" s="4">
        <f t="shared" si="304"/>
        <v>3.0920897617892185</v>
      </c>
      <c r="R311" s="4">
        <f t="shared" si="304"/>
        <v>2.6156681300600897</v>
      </c>
      <c r="S311" s="4">
        <f t="shared" si="304"/>
        <v>2.3897960835998631</v>
      </c>
      <c r="T311" s="4">
        <f t="shared" si="304"/>
        <v>2.4192563360890711</v>
      </c>
      <c r="U311" s="4">
        <f t="shared" si="304"/>
        <v>2.6780611955724702</v>
      </c>
      <c r="V311" s="4">
        <f t="shared" si="304"/>
        <v>2.8811711046470903</v>
      </c>
      <c r="W311" s="14">
        <f t="shared" si="304"/>
        <v>3.4092334782761764</v>
      </c>
      <c r="X311" s="4">
        <f t="shared" si="304"/>
        <v>16.762563167787896</v>
      </c>
      <c r="Y311" s="4">
        <f t="shared" si="304"/>
        <v>13.924732143533083</v>
      </c>
      <c r="Z311" s="4">
        <f t="shared" si="304"/>
        <v>11.697367288875755</v>
      </c>
      <c r="AA311" s="4">
        <f t="shared" si="304"/>
        <v>10.115559115108466</v>
      </c>
      <c r="AB311" s="4">
        <f t="shared" si="304"/>
        <v>9.2283298740430695</v>
      </c>
      <c r="AC311" s="4">
        <f t="shared" si="304"/>
        <v>9.0093399402983572</v>
      </c>
      <c r="AD311" s="4">
        <f t="shared" si="304"/>
        <v>9.3950015155050366</v>
      </c>
      <c r="AE311" s="4">
        <f t="shared" si="304"/>
        <v>17.146602910537865</v>
      </c>
      <c r="AF311" s="4">
        <f t="shared" si="304"/>
        <v>27.636894337870253</v>
      </c>
      <c r="AG311" s="4">
        <f t="shared" si="304"/>
        <v>31.485704652329844</v>
      </c>
      <c r="AH311" s="14">
        <f t="shared" si="304"/>
        <v>33.274613544934773</v>
      </c>
    </row>
    <row r="312" spans="1:34" x14ac:dyDescent="0.55000000000000004">
      <c r="A312" s="9">
        <f t="shared" ref="A312:A315" si="305">A311</f>
        <v>20.9497</v>
      </c>
      <c r="B312" t="s">
        <v>6</v>
      </c>
      <c r="C312" s="23">
        <f>(1+SQRT(SUMSQ((C308-$D$2),C309)/(SUMSQ((C308+$D$2),C309))))/(1-SQRT(SUMSQ((C308-$D$2),C309)/(SUMSQ((C308+$D$2),C309))))</f>
        <v>2.1480197240284</v>
      </c>
      <c r="D312" s="4">
        <f t="shared" ref="D312:AH312" si="306">(1+SQRT(SUMSQ((D308-$D$2),D309)/(SUMSQ((D308+$D$2),D309))))/(1-SQRT(SUMSQ((D308-$D$2),D309)/(SUMSQ((D308+$D$2),D309))))</f>
        <v>2.2595537277687106</v>
      </c>
      <c r="E312" s="4">
        <f t="shared" si="306"/>
        <v>2.705079942607115</v>
      </c>
      <c r="F312" s="4">
        <f t="shared" si="306"/>
        <v>3.400350784454016</v>
      </c>
      <c r="G312" s="4">
        <f t="shared" si="306"/>
        <v>4.3080587544694771</v>
      </c>
      <c r="H312" s="14">
        <f t="shared" si="306"/>
        <v>5.3839670196890967</v>
      </c>
      <c r="I312" s="4">
        <f t="shared" si="306"/>
        <v>1.9272579500687952</v>
      </c>
      <c r="J312" s="4">
        <f t="shared" si="306"/>
        <v>1.5184250931908192</v>
      </c>
      <c r="K312" s="4">
        <f t="shared" si="306"/>
        <v>1.2157115930877493</v>
      </c>
      <c r="L312" s="4">
        <f t="shared" si="306"/>
        <v>1.142523793558526</v>
      </c>
      <c r="M312" s="4">
        <f t="shared" si="306"/>
        <v>1.3900450430727882</v>
      </c>
      <c r="N312" s="4">
        <f t="shared" si="306"/>
        <v>1.547481188021572</v>
      </c>
      <c r="O312" s="14">
        <f t="shared" si="306"/>
        <v>1.9172065687262323</v>
      </c>
      <c r="P312" s="4">
        <f t="shared" si="306"/>
        <v>2.2493587154196302</v>
      </c>
      <c r="Q312" s="4">
        <f t="shared" si="306"/>
        <v>1.7999788894971926</v>
      </c>
      <c r="R312" s="4">
        <f t="shared" si="306"/>
        <v>1.4544017394131779</v>
      </c>
      <c r="S312" s="4">
        <f t="shared" si="306"/>
        <v>1.2216790296345785</v>
      </c>
      <c r="T312" s="4">
        <f t="shared" si="306"/>
        <v>1.2321062694201896</v>
      </c>
      <c r="U312" s="4">
        <f t="shared" si="306"/>
        <v>1.4561728673944832</v>
      </c>
      <c r="V312" s="4">
        <f t="shared" si="306"/>
        <v>1.6010476450243625</v>
      </c>
      <c r="W312" s="14">
        <f t="shared" si="306"/>
        <v>1.9333113547300607</v>
      </c>
      <c r="X312" s="4">
        <f t="shared" si="306"/>
        <v>8.4195465125919338</v>
      </c>
      <c r="Y312" s="4">
        <f t="shared" si="306"/>
        <v>6.9944650674298892</v>
      </c>
      <c r="Z312" s="4">
        <f t="shared" si="306"/>
        <v>5.870488857151714</v>
      </c>
      <c r="AA312" s="4">
        <f t="shared" si="306"/>
        <v>5.0676202513954065</v>
      </c>
      <c r="AB312" s="4">
        <f t="shared" si="306"/>
        <v>4.6154849893647922</v>
      </c>
      <c r="AC312" s="4">
        <f t="shared" si="306"/>
        <v>4.5057685225736517</v>
      </c>
      <c r="AD312" s="4">
        <f t="shared" si="306"/>
        <v>4.7073513501749655</v>
      </c>
      <c r="AE312" s="4">
        <f t="shared" si="306"/>
        <v>8.6391880189819652</v>
      </c>
      <c r="AF312" s="4">
        <f t="shared" si="306"/>
        <v>13.884280710899349</v>
      </c>
      <c r="AG312" s="4">
        <f t="shared" si="306"/>
        <v>15.802268961924986</v>
      </c>
      <c r="AH312" s="14">
        <f t="shared" si="306"/>
        <v>16.693110906158928</v>
      </c>
    </row>
    <row r="313" spans="1:34" x14ac:dyDescent="0.55000000000000004">
      <c r="A313" s="9">
        <f t="shared" si="305"/>
        <v>20.9497</v>
      </c>
      <c r="B313" t="s">
        <v>7</v>
      </c>
      <c r="C313" s="23">
        <f>(1+SQRT(SUMSQ((C308-$E$2),C309)/(SUMSQ((C308+$E$2),C309))))/(1-SQRT(SUMSQ((C308-$E$2),C309)/(SUMSQ((C308+$E$2),C309))))</f>
        <v>1.4777230358774689</v>
      </c>
      <c r="D313" s="4">
        <f t="shared" ref="D313:AH313" si="307">(1+SQRT(SUMSQ((D308-$E$2),D309)/(SUMSQ((D308+$E$2),D309))))/(1-SQRT(SUMSQ((D308-$E$2),D309)/(SUMSQ((D308+$E$2),D309))))</f>
        <v>1.5078036895378344</v>
      </c>
      <c r="E313" s="4">
        <f t="shared" si="307"/>
        <v>1.8365396676020533</v>
      </c>
      <c r="F313" s="4">
        <f t="shared" si="307"/>
        <v>2.3289087578836165</v>
      </c>
      <c r="G313" s="4">
        <f t="shared" si="307"/>
        <v>2.9496208847089758</v>
      </c>
      <c r="H313" s="14">
        <f t="shared" si="307"/>
        <v>3.6717687526875431</v>
      </c>
      <c r="I313" s="4">
        <f t="shared" si="307"/>
        <v>2.201120296603333</v>
      </c>
      <c r="J313" s="4">
        <f t="shared" si="307"/>
        <v>1.918921251014994</v>
      </c>
      <c r="K313" s="4">
        <f t="shared" si="307"/>
        <v>1.7349093009735581</v>
      </c>
      <c r="L313" s="4">
        <f t="shared" si="307"/>
        <v>1.6574368768670737</v>
      </c>
      <c r="M313" s="4">
        <f t="shared" si="307"/>
        <v>1.6946494570758535</v>
      </c>
      <c r="N313" s="4">
        <f t="shared" si="307"/>
        <v>1.7513805085582976</v>
      </c>
      <c r="O313" s="14">
        <f t="shared" si="307"/>
        <v>1.9303716700315487</v>
      </c>
      <c r="P313" s="4">
        <f t="shared" si="307"/>
        <v>2.0244155926957643</v>
      </c>
      <c r="Q313" s="4">
        <f t="shared" si="307"/>
        <v>1.702895810055248</v>
      </c>
      <c r="R313" s="4">
        <f t="shared" si="307"/>
        <v>1.455221003882176</v>
      </c>
      <c r="S313" s="4">
        <f t="shared" si="307"/>
        <v>1.2943329072379597</v>
      </c>
      <c r="T313" s="4">
        <f t="shared" si="307"/>
        <v>1.2757894629699351</v>
      </c>
      <c r="U313" s="4">
        <f t="shared" si="307"/>
        <v>1.4001298843363077</v>
      </c>
      <c r="V313" s="4">
        <f t="shared" si="307"/>
        <v>1.4937707913983513</v>
      </c>
      <c r="W313" s="14">
        <f t="shared" si="307"/>
        <v>1.7172462270120661</v>
      </c>
      <c r="X313" s="4">
        <f t="shared" si="307"/>
        <v>5.6567746509270487</v>
      </c>
      <c r="Y313" s="4">
        <f t="shared" si="307"/>
        <v>4.7001555352723896</v>
      </c>
      <c r="Z313" s="4">
        <f t="shared" si="307"/>
        <v>3.9393790772305408</v>
      </c>
      <c r="AA313" s="4">
        <f t="shared" si="307"/>
        <v>3.3902767033217507</v>
      </c>
      <c r="AB313" s="4">
        <f t="shared" si="307"/>
        <v>3.0786105765098744</v>
      </c>
      <c r="AC313" s="4">
        <f t="shared" si="307"/>
        <v>3.0052014486207197</v>
      </c>
      <c r="AD313" s="4">
        <f t="shared" si="307"/>
        <v>3.15027335272271</v>
      </c>
      <c r="AE313" s="4">
        <f t="shared" si="307"/>
        <v>5.8346566083253508</v>
      </c>
      <c r="AF313" s="4">
        <f t="shared" si="307"/>
        <v>9.3300960173568299</v>
      </c>
      <c r="AG313" s="4">
        <f t="shared" si="307"/>
        <v>10.601393974098281</v>
      </c>
      <c r="AH313" s="14">
        <f t="shared" si="307"/>
        <v>11.191190814511172</v>
      </c>
    </row>
    <row r="314" spans="1:34" x14ac:dyDescent="0.55000000000000004">
      <c r="A314" s="9">
        <f t="shared" si="305"/>
        <v>20.9497</v>
      </c>
      <c r="B314" t="s">
        <v>8</v>
      </c>
      <c r="C314" s="23">
        <f>(1+SQRT(SUMSQ((C308-$F$2),C309)/(SUMSQ((C308+$F$2),C309))))/(1-SQRT(SUMSQ((C308-$F$2),C309)/(SUMSQ((C308+$F$2),C309))))</f>
        <v>1.2457979735914302</v>
      </c>
      <c r="D314" s="4">
        <f t="shared" ref="D314:AH314" si="308">(1+SQRT(SUMSQ((D308-$F$2),D309)/(SUMSQ((D308+$F$2),D309))))/(1-SQRT(SUMSQ((D308-$F$2),D309)/(SUMSQ((D308+$F$2),D309))))</f>
        <v>1.1363151677575789</v>
      </c>
      <c r="E314" s="4">
        <f t="shared" si="308"/>
        <v>1.4382649188442052</v>
      </c>
      <c r="F314" s="4">
        <f t="shared" si="308"/>
        <v>1.8333837140314884</v>
      </c>
      <c r="G314" s="4">
        <f t="shared" si="308"/>
        <v>2.3082002246333206</v>
      </c>
      <c r="H314" s="14">
        <f t="shared" si="308"/>
        <v>2.8497045678532986</v>
      </c>
      <c r="I314" s="4">
        <f t="shared" si="308"/>
        <v>2.6966622354990615</v>
      </c>
      <c r="J314" s="4">
        <f t="shared" si="308"/>
        <v>2.462011856717917</v>
      </c>
      <c r="K314" s="4">
        <f t="shared" si="308"/>
        <v>2.2984951074558175</v>
      </c>
      <c r="L314" s="4">
        <f t="shared" si="308"/>
        <v>2.2030362264834942</v>
      </c>
      <c r="M314" s="4">
        <f t="shared" si="308"/>
        <v>2.1764619818758155</v>
      </c>
      <c r="N314" s="4">
        <f t="shared" si="308"/>
        <v>2.1875226378581503</v>
      </c>
      <c r="O314" s="14">
        <f t="shared" si="308"/>
        <v>2.2568839915744245</v>
      </c>
      <c r="P314" s="4">
        <f t="shared" si="308"/>
        <v>2.1909116487152764</v>
      </c>
      <c r="Q314" s="4">
        <f t="shared" si="308"/>
        <v>1.9642589062662277</v>
      </c>
      <c r="R314" s="4">
        <f t="shared" si="308"/>
        <v>1.8020080928191029</v>
      </c>
      <c r="S314" s="4">
        <f t="shared" si="308"/>
        <v>1.7062335068099237</v>
      </c>
      <c r="T314" s="4">
        <f t="shared" si="308"/>
        <v>1.6822700508237054</v>
      </c>
      <c r="U314" s="4">
        <f t="shared" si="308"/>
        <v>1.7266341604778594</v>
      </c>
      <c r="V314" s="4">
        <f t="shared" si="308"/>
        <v>1.771281496629812</v>
      </c>
      <c r="W314" s="14">
        <f t="shared" si="308"/>
        <v>1.8965760172828783</v>
      </c>
      <c r="X314" s="4">
        <f t="shared" si="308"/>
        <v>4.2905014843995382</v>
      </c>
      <c r="Y314" s="4">
        <f t="shared" si="308"/>
        <v>3.5666675727629569</v>
      </c>
      <c r="Z314" s="4">
        <f t="shared" si="308"/>
        <v>2.9841169325639085</v>
      </c>
      <c r="AA314" s="4">
        <f t="shared" si="308"/>
        <v>2.5568569226335374</v>
      </c>
      <c r="AB314" s="4">
        <f t="shared" si="308"/>
        <v>2.3109537445462989</v>
      </c>
      <c r="AC314" s="4">
        <f t="shared" si="308"/>
        <v>2.2555859723299556</v>
      </c>
      <c r="AD314" s="4">
        <f t="shared" si="308"/>
        <v>2.3773926142106254</v>
      </c>
      <c r="AE314" s="4">
        <f t="shared" si="308"/>
        <v>4.4581155727983681</v>
      </c>
      <c r="AF314" s="4">
        <f t="shared" si="308"/>
        <v>7.0763682383820967</v>
      </c>
      <c r="AG314" s="4">
        <f t="shared" si="308"/>
        <v>8.0217513799681246</v>
      </c>
      <c r="AH314" s="14">
        <f t="shared" si="308"/>
        <v>8.459665170131311</v>
      </c>
    </row>
    <row r="315" spans="1:34" x14ac:dyDescent="0.55000000000000004">
      <c r="A315" s="9">
        <f t="shared" si="305"/>
        <v>20.9497</v>
      </c>
      <c r="B315" t="s">
        <v>9</v>
      </c>
      <c r="C315" s="24">
        <f>(1+SQRT(SUMSQ((C308-$G$2),C309)/(SUMSQ((C308+$G$2),C309))))/(1-SQRT(SUMSQ((C308-$G$2),C309)/(SUMSQ((C308+$G$2),C309))))</f>
        <v>1.5407608326729814</v>
      </c>
      <c r="D315" s="25">
        <f t="shared" ref="D315:AH315" si="309">(1+SQRT(SUMSQ((D308-$G$2),D309)/(SUMSQ((D308+$G$2),D309))))/(1-SQRT(SUMSQ((D308-$G$2),D309)/(SUMSQ((D308+$G$2),D309))))</f>
        <v>1.333599494552127</v>
      </c>
      <c r="E315" s="25">
        <f t="shared" si="309"/>
        <v>1.3366194572337851</v>
      </c>
      <c r="F315" s="25">
        <f t="shared" si="309"/>
        <v>1.5176324866877153</v>
      </c>
      <c r="G315" s="25">
        <f t="shared" si="309"/>
        <v>1.7938999783454581</v>
      </c>
      <c r="H315" s="26">
        <f t="shared" si="309"/>
        <v>2.125153804609107</v>
      </c>
      <c r="I315" s="25">
        <f t="shared" si="309"/>
        <v>3.8334979931722604</v>
      </c>
      <c r="J315" s="25">
        <f t="shared" si="309"/>
        <v>3.6127502193950689</v>
      </c>
      <c r="K315" s="25">
        <f t="shared" si="309"/>
        <v>3.4362789315638138</v>
      </c>
      <c r="L315" s="25">
        <f t="shared" si="309"/>
        <v>3.2994023845048654</v>
      </c>
      <c r="M315" s="25">
        <f t="shared" si="309"/>
        <v>3.2018519959821665</v>
      </c>
      <c r="N315" s="25">
        <f t="shared" si="309"/>
        <v>3.1671608239807476</v>
      </c>
      <c r="O315" s="26">
        <f t="shared" si="309"/>
        <v>3.1250706403010677</v>
      </c>
      <c r="P315" s="25">
        <f t="shared" si="309"/>
        <v>2.8601240449048309</v>
      </c>
      <c r="Q315" s="25">
        <f t="shared" si="309"/>
        <v>2.7209223975815262</v>
      </c>
      <c r="R315" s="25">
        <f t="shared" si="309"/>
        <v>2.618198493356021</v>
      </c>
      <c r="S315" s="25">
        <f t="shared" si="309"/>
        <v>2.5495510830314139</v>
      </c>
      <c r="T315" s="25">
        <f t="shared" si="309"/>
        <v>2.5143568812016328</v>
      </c>
      <c r="U315" s="25">
        <f t="shared" si="309"/>
        <v>2.5103368245244337</v>
      </c>
      <c r="V315" s="25">
        <f t="shared" si="309"/>
        <v>2.5191941815501937</v>
      </c>
      <c r="W315" s="26">
        <f t="shared" si="309"/>
        <v>2.5564659818126527</v>
      </c>
      <c r="X315" s="25">
        <f t="shared" si="309"/>
        <v>2.9606349218986834</v>
      </c>
      <c r="Y315" s="25">
        <f t="shared" si="309"/>
        <v>2.468904906604696</v>
      </c>
      <c r="Z315" s="25">
        <f t="shared" si="309"/>
        <v>2.0591999458516188</v>
      </c>
      <c r="AA315" s="25">
        <f t="shared" si="309"/>
        <v>1.741695166654577</v>
      </c>
      <c r="AB315" s="25">
        <f t="shared" si="309"/>
        <v>1.546496356646845</v>
      </c>
      <c r="AC315" s="25">
        <f t="shared" si="309"/>
        <v>1.5088276296116498</v>
      </c>
      <c r="AD315" s="25">
        <f t="shared" si="309"/>
        <v>1.6260649430393552</v>
      </c>
      <c r="AE315" s="25">
        <f t="shared" si="309"/>
        <v>3.1422094047216942</v>
      </c>
      <c r="AF315" s="25">
        <f t="shared" si="309"/>
        <v>4.872710479891821</v>
      </c>
      <c r="AG315" s="25">
        <f t="shared" si="309"/>
        <v>5.486034979652084</v>
      </c>
      <c r="AH315" s="26">
        <f t="shared" si="309"/>
        <v>5.7689803932237433</v>
      </c>
    </row>
    <row r="316" spans="1:34" x14ac:dyDescent="0.55000000000000004">
      <c r="A316" s="8">
        <v>39</v>
      </c>
      <c r="B316" s="5" t="s">
        <v>2</v>
      </c>
      <c r="C316" s="2">
        <v>194.46119999999999</v>
      </c>
      <c r="D316">
        <v>216.1086</v>
      </c>
      <c r="E316">
        <v>240.3579</v>
      </c>
      <c r="F316">
        <v>268.5591</v>
      </c>
      <c r="G316">
        <v>301.65010000000001</v>
      </c>
      <c r="H316" s="1">
        <v>340.44310000000002</v>
      </c>
      <c r="I316">
        <v>80.538730000000001</v>
      </c>
      <c r="J316">
        <v>83.322509999999994</v>
      </c>
      <c r="K316">
        <v>86.3429</v>
      </c>
      <c r="L316">
        <v>89.656289999999998</v>
      </c>
      <c r="M316">
        <v>93.272589999999994</v>
      </c>
      <c r="N316">
        <v>95.194090000000003</v>
      </c>
      <c r="O316" s="1">
        <v>99.31908</v>
      </c>
      <c r="P316">
        <v>122.21559999999999</v>
      </c>
      <c r="Q316">
        <v>122.36060000000001</v>
      </c>
      <c r="R316">
        <v>123.00960000000001</v>
      </c>
      <c r="S316">
        <v>124.1054</v>
      </c>
      <c r="T316">
        <v>125.616</v>
      </c>
      <c r="U316">
        <v>127.5222</v>
      </c>
      <c r="V316">
        <v>128.6223</v>
      </c>
      <c r="W316" s="1">
        <v>131.0976</v>
      </c>
      <c r="X316">
        <v>796.30129999999997</v>
      </c>
      <c r="Y316">
        <v>717.36829999999998</v>
      </c>
      <c r="Z316">
        <v>660.26750000000004</v>
      </c>
      <c r="AA316">
        <v>619.91830000000004</v>
      </c>
      <c r="AB316">
        <v>593.92880000000002</v>
      </c>
      <c r="AC316">
        <v>579.6979</v>
      </c>
      <c r="AD316">
        <v>575.31280000000004</v>
      </c>
      <c r="AE316">
        <v>662.43119999999999</v>
      </c>
      <c r="AF316">
        <v>889.72929999999997</v>
      </c>
      <c r="AG316">
        <v>1017.746</v>
      </c>
      <c r="AH316" s="1">
        <v>1089.7329999999999</v>
      </c>
    </row>
    <row r="317" spans="1:34" x14ac:dyDescent="0.55000000000000004">
      <c r="A317" s="9">
        <f>A316</f>
        <v>39</v>
      </c>
      <c r="B317" t="s">
        <v>3</v>
      </c>
      <c r="C317" s="2">
        <v>-41.38496</v>
      </c>
      <c r="D317">
        <v>10.43309</v>
      </c>
      <c r="E317">
        <v>62.729259999999996</v>
      </c>
      <c r="F317">
        <v>117.79810000000001</v>
      </c>
      <c r="G317">
        <v>176.65280000000001</v>
      </c>
      <c r="H317" s="1">
        <v>238.309</v>
      </c>
      <c r="I317">
        <v>-56.36374</v>
      </c>
      <c r="J317">
        <v>-34.586750000000002</v>
      </c>
      <c r="K317">
        <v>-12.90789</v>
      </c>
      <c r="L317">
        <v>9.1655099999999994</v>
      </c>
      <c r="M317">
        <v>31.629840000000002</v>
      </c>
      <c r="N317">
        <v>42.848419999999997</v>
      </c>
      <c r="O317" s="1">
        <v>65.875050000000002</v>
      </c>
      <c r="P317">
        <v>-92.581440000000001</v>
      </c>
      <c r="Q317">
        <v>-65.153030000000001</v>
      </c>
      <c r="R317">
        <v>-38.736109999999996</v>
      </c>
      <c r="S317">
        <v>-12.71278</v>
      </c>
      <c r="T317">
        <v>12.76197</v>
      </c>
      <c r="U317">
        <v>37.70205</v>
      </c>
      <c r="V317">
        <v>50.039639999999999</v>
      </c>
      <c r="W317" s="1">
        <v>74.341210000000004</v>
      </c>
      <c r="X317">
        <v>-456.55279999999999</v>
      </c>
      <c r="Y317">
        <v>-350.49270000000001</v>
      </c>
      <c r="Z317">
        <v>-246.8794</v>
      </c>
      <c r="AA317">
        <v>-145.81950000000001</v>
      </c>
      <c r="AB317">
        <v>-49.129480000000001</v>
      </c>
      <c r="AC317">
        <v>42.827240000000003</v>
      </c>
      <c r="AD317">
        <v>130.50550000000001</v>
      </c>
      <c r="AE317">
        <v>510.74459999999999</v>
      </c>
      <c r="AF317">
        <v>809.41690000000006</v>
      </c>
      <c r="AG317" s="11">
        <v>905.68709999999999</v>
      </c>
      <c r="AH317" s="1">
        <v>947.47640000000001</v>
      </c>
    </row>
    <row r="318" spans="1:34" x14ac:dyDescent="0.55000000000000004">
      <c r="A318" s="36">
        <f>A317/180</f>
        <v>0.21666666666666667</v>
      </c>
      <c r="B318" t="s">
        <v>4</v>
      </c>
      <c r="C318" s="20">
        <f t="shared" ref="C318" si="310">SQRT(SUMSQ(C316,C317))</f>
        <v>198.81617947149471</v>
      </c>
      <c r="D318" s="21">
        <f t="shared" ref="D318:AH318" si="311">SQRT(SUMSQ(D316,D317))</f>
        <v>216.36029293959672</v>
      </c>
      <c r="E318" s="21">
        <f t="shared" si="311"/>
        <v>248.40869580704617</v>
      </c>
      <c r="F318" s="21">
        <f t="shared" si="311"/>
        <v>293.25821822486063</v>
      </c>
      <c r="G318" s="21">
        <f t="shared" si="311"/>
        <v>349.5697277766626</v>
      </c>
      <c r="H318" s="22">
        <f t="shared" si="311"/>
        <v>415.56309246444158</v>
      </c>
      <c r="I318" s="21">
        <f t="shared" si="311"/>
        <v>98.30238154185534</v>
      </c>
      <c r="J318" s="21">
        <f t="shared" si="311"/>
        <v>90.215763302554834</v>
      </c>
      <c r="K318" s="21">
        <f t="shared" si="311"/>
        <v>87.302405491842549</v>
      </c>
      <c r="L318" s="21">
        <f t="shared" si="311"/>
        <v>90.123564677193059</v>
      </c>
      <c r="M318" s="21">
        <f t="shared" si="311"/>
        <v>98.489709227582239</v>
      </c>
      <c r="N318" s="21">
        <f t="shared" si="311"/>
        <v>104.39301637286135</v>
      </c>
      <c r="O318" s="22">
        <f t="shared" si="311"/>
        <v>119.17970407980084</v>
      </c>
      <c r="P318" s="21">
        <f t="shared" si="311"/>
        <v>153.3231095296257</v>
      </c>
      <c r="Q318" s="21">
        <f t="shared" si="311"/>
        <v>138.62551623182833</v>
      </c>
      <c r="R318" s="21">
        <f t="shared" si="311"/>
        <v>128.96452190463896</v>
      </c>
      <c r="S318" s="21">
        <f t="shared" si="311"/>
        <v>124.75481988479804</v>
      </c>
      <c r="T318" s="21">
        <f t="shared" si="311"/>
        <v>126.26261257506475</v>
      </c>
      <c r="U318" s="21">
        <f t="shared" si="311"/>
        <v>132.97878051419519</v>
      </c>
      <c r="V318" s="21">
        <f t="shared" si="311"/>
        <v>138.01326613271493</v>
      </c>
      <c r="W318" s="22">
        <f t="shared" si="311"/>
        <v>150.70897859790603</v>
      </c>
      <c r="X318" s="21">
        <f t="shared" si="311"/>
        <v>917.89771737897354</v>
      </c>
      <c r="Y318" s="21">
        <f t="shared" si="311"/>
        <v>798.41243139005542</v>
      </c>
      <c r="Z318" s="21">
        <f t="shared" si="311"/>
        <v>704.91319302493559</v>
      </c>
      <c r="AA318" s="21">
        <f t="shared" si="311"/>
        <v>636.83751872447033</v>
      </c>
      <c r="AB318" s="21">
        <f t="shared" si="311"/>
        <v>595.95731833287391</v>
      </c>
      <c r="AC318" s="21">
        <f t="shared" si="311"/>
        <v>581.27775439150219</v>
      </c>
      <c r="AD318" s="21">
        <f t="shared" si="311"/>
        <v>589.92923590384135</v>
      </c>
      <c r="AE318" s="21">
        <f t="shared" si="311"/>
        <v>836.46586371626665</v>
      </c>
      <c r="AF318" s="21">
        <f t="shared" si="311"/>
        <v>1202.8191656621123</v>
      </c>
      <c r="AG318" s="21">
        <f t="shared" si="311"/>
        <v>1362.3788179586506</v>
      </c>
      <c r="AH318" s="22">
        <f t="shared" si="311"/>
        <v>1444.0323887800992</v>
      </c>
    </row>
    <row r="319" spans="1:34" x14ac:dyDescent="0.55000000000000004">
      <c r="A319" s="9">
        <v>21.508400000000002</v>
      </c>
      <c r="B319" t="s">
        <v>5</v>
      </c>
      <c r="C319" s="23">
        <f>(1+SQRT(SUMSQ((C316-$C$2),C317)/(SUMSQ((C316+$C$2),C317))))/(1-SQRT(SUMSQ((C316-$C$2),C317)/(SUMSQ((C316+$C$2),C317))))</f>
        <v>4.0772299250919639</v>
      </c>
      <c r="D319" s="4">
        <f t="shared" ref="D319:AH319" si="312">(1+SQRT(SUMSQ((D316-$C$2),D317)/(SUMSQ((D316+$C$2),D317))))/(1-SQRT(SUMSQ((D316-$C$2),D317)/(SUMSQ((D316+$C$2),D317))))</f>
        <v>4.3328138369644718</v>
      </c>
      <c r="E319" s="4">
        <f t="shared" si="312"/>
        <v>5.1483699486436576</v>
      </c>
      <c r="F319" s="4">
        <f t="shared" si="312"/>
        <v>6.4353652279972584</v>
      </c>
      <c r="G319" s="4">
        <f t="shared" si="312"/>
        <v>8.1450162367436221</v>
      </c>
      <c r="H319" s="14">
        <f t="shared" si="312"/>
        <v>10.193941558662321</v>
      </c>
      <c r="I319" s="4">
        <f t="shared" si="312"/>
        <v>2.6419976655094746</v>
      </c>
      <c r="J319" s="4">
        <f t="shared" si="312"/>
        <v>2.0707460874098618</v>
      </c>
      <c r="K319" s="4">
        <f t="shared" si="312"/>
        <v>1.7839996613310136</v>
      </c>
      <c r="L319" s="4">
        <f t="shared" si="312"/>
        <v>1.8201436711331034</v>
      </c>
      <c r="M319" s="4">
        <f t="shared" si="312"/>
        <v>2.1511734795059394</v>
      </c>
      <c r="N319" s="4">
        <f t="shared" si="312"/>
        <v>2.3978133774848045</v>
      </c>
      <c r="O319" s="14">
        <f t="shared" si="312"/>
        <v>3.0340744303765561</v>
      </c>
      <c r="P319" s="4">
        <f t="shared" si="312"/>
        <v>4.0064859204180046</v>
      </c>
      <c r="Q319" s="4">
        <f t="shared" si="312"/>
        <v>3.2411445692250598</v>
      </c>
      <c r="R319" s="4">
        <f t="shared" si="312"/>
        <v>2.746531166577256</v>
      </c>
      <c r="S319" s="4">
        <f t="shared" si="312"/>
        <v>2.513125177478543</v>
      </c>
      <c r="T319" s="4">
        <f t="shared" si="312"/>
        <v>2.5430629353577445</v>
      </c>
      <c r="U319" s="4">
        <f t="shared" si="312"/>
        <v>2.8095346437335222</v>
      </c>
      <c r="V319" s="4">
        <f t="shared" si="312"/>
        <v>3.0193339038432563</v>
      </c>
      <c r="W319" s="14">
        <f t="shared" si="312"/>
        <v>3.5660552613056322</v>
      </c>
      <c r="X319" s="4">
        <f t="shared" si="312"/>
        <v>21.176810685035012</v>
      </c>
      <c r="Y319" s="4">
        <f t="shared" si="312"/>
        <v>17.785723556987605</v>
      </c>
      <c r="Z319" s="4">
        <f t="shared" si="312"/>
        <v>15.060884117744754</v>
      </c>
      <c r="AA319" s="4">
        <f t="shared" si="312"/>
        <v>13.088623720989469</v>
      </c>
      <c r="AB319" s="4">
        <f t="shared" si="312"/>
        <v>11.960431449361753</v>
      </c>
      <c r="AC319" s="4">
        <f t="shared" si="312"/>
        <v>11.657709968675622</v>
      </c>
      <c r="AD319" s="4">
        <f t="shared" si="312"/>
        <v>12.102622885122148</v>
      </c>
      <c r="AE319" s="4">
        <f t="shared" si="312"/>
        <v>21.152666340553889</v>
      </c>
      <c r="AF319" s="4">
        <f t="shared" si="312"/>
        <v>32.547137953698652</v>
      </c>
      <c r="AG319" s="4">
        <f t="shared" si="312"/>
        <v>36.495976743280977</v>
      </c>
      <c r="AH319" s="14">
        <f t="shared" si="312"/>
        <v>38.290233461674411</v>
      </c>
    </row>
    <row r="320" spans="1:34" x14ac:dyDescent="0.55000000000000004">
      <c r="A320" s="9">
        <f t="shared" ref="A320:A323" si="313">A319</f>
        <v>21.508400000000002</v>
      </c>
      <c r="B320" t="s">
        <v>6</v>
      </c>
      <c r="C320" s="23">
        <f>(1+SQRT(SUMSQ((C316-$D$2),C317)/(SUMSQ((C316+$D$2),C317))))/(1-SQRT(SUMSQ((C316-$D$2),C317)/(SUMSQ((C316+$D$2),C317))))</f>
        <v>2.0619506287514811</v>
      </c>
      <c r="D320" s="4">
        <f t="shared" ref="D320:AH320" si="314">(1+SQRT(SUMSQ((D316-$D$2),D317)/(SUMSQ((D316+$D$2),D317))))/(1-SQRT(SUMSQ((D316-$D$2),D317)/(SUMSQ((D316+$D$2),D317))))</f>
        <v>2.1674899479873817</v>
      </c>
      <c r="E320" s="4">
        <f t="shared" si="314"/>
        <v>2.5985004277226209</v>
      </c>
      <c r="F320" s="4">
        <f t="shared" si="314"/>
        <v>3.268715885601821</v>
      </c>
      <c r="G320" s="4">
        <f t="shared" si="314"/>
        <v>4.1410427165669059</v>
      </c>
      <c r="H320" s="14">
        <f t="shared" si="314"/>
        <v>5.173009584964154</v>
      </c>
      <c r="I320" s="4">
        <f t="shared" si="314"/>
        <v>1.9208852510319485</v>
      </c>
      <c r="J320" s="4">
        <f t="shared" si="314"/>
        <v>1.5183308220788971</v>
      </c>
      <c r="K320" s="4">
        <f t="shared" si="314"/>
        <v>1.2237144511396163</v>
      </c>
      <c r="L320" s="4">
        <f t="shared" si="314"/>
        <v>1.1569969322973459</v>
      </c>
      <c r="M320" s="4">
        <f t="shared" si="314"/>
        <v>1.3955487787542933</v>
      </c>
      <c r="N320" s="4">
        <f t="shared" si="314"/>
        <v>1.5502273826446871</v>
      </c>
      <c r="O320" s="14">
        <f t="shared" si="314"/>
        <v>1.9146986249018321</v>
      </c>
      <c r="P320" s="4">
        <f t="shared" si="314"/>
        <v>2.3085350793718735</v>
      </c>
      <c r="Q320" s="4">
        <f t="shared" si="314"/>
        <v>1.8460981763087254</v>
      </c>
      <c r="R320" s="4">
        <f t="shared" si="314"/>
        <v>1.4970347386546039</v>
      </c>
      <c r="S320" s="4">
        <f t="shared" si="314"/>
        <v>1.2763731450164879</v>
      </c>
      <c r="T320" s="4">
        <f t="shared" si="314"/>
        <v>1.2900217260292091</v>
      </c>
      <c r="U320" s="4">
        <f t="shared" si="314"/>
        <v>1.5075280548290522</v>
      </c>
      <c r="V320" s="4">
        <f t="shared" si="314"/>
        <v>1.6536438894739207</v>
      </c>
      <c r="W320" s="14">
        <f t="shared" si="314"/>
        <v>1.9937687547044673</v>
      </c>
      <c r="X320" s="4">
        <f t="shared" si="314"/>
        <v>10.611968303818522</v>
      </c>
      <c r="Y320" s="4">
        <f t="shared" si="314"/>
        <v>8.9133315245001867</v>
      </c>
      <c r="Z320" s="4">
        <f t="shared" si="314"/>
        <v>7.5446873695378711</v>
      </c>
      <c r="AA320" s="4">
        <f t="shared" si="314"/>
        <v>6.550844586349899</v>
      </c>
      <c r="AB320" s="4">
        <f t="shared" si="314"/>
        <v>5.98110480802276</v>
      </c>
      <c r="AC320" s="4">
        <f t="shared" si="314"/>
        <v>5.8295839594330392</v>
      </c>
      <c r="AD320" s="4">
        <f t="shared" si="314"/>
        <v>6.0579153795612433</v>
      </c>
      <c r="AE320" s="4">
        <f t="shared" si="314"/>
        <v>10.619019504233266</v>
      </c>
      <c r="AF320" s="4">
        <f t="shared" si="314"/>
        <v>16.311921757564498</v>
      </c>
      <c r="AG320" s="4">
        <f t="shared" si="314"/>
        <v>18.280678203421047</v>
      </c>
      <c r="AH320" s="14">
        <f t="shared" si="314"/>
        <v>19.174847435657043</v>
      </c>
    </row>
    <row r="321" spans="1:34" x14ac:dyDescent="0.55000000000000004">
      <c r="A321" s="9">
        <f t="shared" si="313"/>
        <v>21.508400000000002</v>
      </c>
      <c r="B321" t="s">
        <v>7</v>
      </c>
      <c r="C321" s="23">
        <f>(1+SQRT(SUMSQ((C316-$E$2),C317)/(SUMSQ((C316+$E$2),C317))))/(1-SQRT(SUMSQ((C316-$E$2),C317)/(SUMSQ((C316+$E$2),C317))))</f>
        <v>1.4244723859630937</v>
      </c>
      <c r="D321" s="4">
        <f t="shared" ref="D321:AH321" si="315">(1+SQRT(SUMSQ((D316-$E$2),D317)/(SUMSQ((D316+$E$2),D317))))/(1-SQRT(SUMSQ((D316-$E$2),D317)/(SUMSQ((D316+$E$2),D317))))</f>
        <v>1.447176712754459</v>
      </c>
      <c r="E321" s="4">
        <f t="shared" si="315"/>
        <v>1.7709182364941982</v>
      </c>
      <c r="F321" s="4">
        <f t="shared" si="315"/>
        <v>2.248692723779246</v>
      </c>
      <c r="G321" s="4">
        <f t="shared" si="315"/>
        <v>2.8466538157877324</v>
      </c>
      <c r="H321" s="14">
        <f t="shared" si="315"/>
        <v>3.5398264066990097</v>
      </c>
      <c r="I321" s="4">
        <f t="shared" si="315"/>
        <v>2.209827168134411</v>
      </c>
      <c r="J321" s="4">
        <f t="shared" si="315"/>
        <v>1.9344995473998883</v>
      </c>
      <c r="K321" s="4">
        <f t="shared" si="315"/>
        <v>1.7563950650477365</v>
      </c>
      <c r="L321" s="4">
        <f t="shared" si="315"/>
        <v>1.6827436508963662</v>
      </c>
      <c r="M321" s="4">
        <f t="shared" si="315"/>
        <v>1.7201789109120624</v>
      </c>
      <c r="N321" s="4">
        <f t="shared" si="315"/>
        <v>1.7758107902970255</v>
      </c>
      <c r="O321" s="14">
        <f t="shared" si="315"/>
        <v>1.951187519310368</v>
      </c>
      <c r="P321" s="4">
        <f t="shared" si="315"/>
        <v>2.0128552159303301</v>
      </c>
      <c r="Q321" s="4">
        <f t="shared" si="315"/>
        <v>1.6763765373388928</v>
      </c>
      <c r="R321" s="4">
        <f t="shared" si="315"/>
        <v>1.4131757939732739</v>
      </c>
      <c r="S321" s="4">
        <f t="shared" si="315"/>
        <v>1.2349546604490085</v>
      </c>
      <c r="T321" s="4">
        <f t="shared" si="315"/>
        <v>1.221601608923129</v>
      </c>
      <c r="U321" s="4">
        <f t="shared" si="315"/>
        <v>1.3717050350712277</v>
      </c>
      <c r="V321" s="4">
        <f t="shared" si="315"/>
        <v>1.475934124541521</v>
      </c>
      <c r="W321" s="14">
        <f t="shared" si="315"/>
        <v>1.7167000823836005</v>
      </c>
      <c r="X321" s="4">
        <f t="shared" si="315"/>
        <v>7.1012988825024337</v>
      </c>
      <c r="Y321" s="4">
        <f t="shared" si="315"/>
        <v>5.9655515958878329</v>
      </c>
      <c r="Z321" s="4">
        <f t="shared" si="315"/>
        <v>5.0461963888687569</v>
      </c>
      <c r="AA321" s="4">
        <f t="shared" si="315"/>
        <v>4.3748445373691887</v>
      </c>
      <c r="AB321" s="4">
        <f t="shared" si="315"/>
        <v>3.9884499919851102</v>
      </c>
      <c r="AC321" s="4">
        <f t="shared" si="315"/>
        <v>3.8872503118218105</v>
      </c>
      <c r="AD321" s="4">
        <f t="shared" si="315"/>
        <v>4.0463729423045285</v>
      </c>
      <c r="AE321" s="4">
        <f t="shared" si="315"/>
        <v>7.1276268474294664</v>
      </c>
      <c r="AF321" s="4">
        <f t="shared" si="315"/>
        <v>10.917550214992128</v>
      </c>
      <c r="AG321" s="4">
        <f t="shared" si="315"/>
        <v>12.223658899657918</v>
      </c>
      <c r="AH321" s="14">
        <f t="shared" si="315"/>
        <v>12.816445973601786</v>
      </c>
    </row>
    <row r="322" spans="1:34" x14ac:dyDescent="0.55000000000000004">
      <c r="A322" s="9">
        <f t="shared" si="313"/>
        <v>21.508400000000002</v>
      </c>
      <c r="B322" t="s">
        <v>8</v>
      </c>
      <c r="C322" s="23">
        <f>(1+SQRT(SUMSQ((C316-$F$2),C317)/(SUMSQ((C316+$F$2),C317))))/(1-SQRT(SUMSQ((C316-$F$2),C317)/(SUMSQ((C316+$F$2),C317))))</f>
        <v>1.2353182599026975</v>
      </c>
      <c r="D322" s="4">
        <f t="shared" ref="D322:AH322" si="316">(1+SQRT(SUMSQ((D316-$F$2),D317)/(SUMSQ((D316+$F$2),D317))))/(1-SQRT(SUMSQ((D316-$F$2),D317)/(SUMSQ((D316+$F$2),D317))))</f>
        <v>1.096674083596503</v>
      </c>
      <c r="E322" s="4">
        <f t="shared" si="316"/>
        <v>1.4029590758910648</v>
      </c>
      <c r="F322" s="4">
        <f t="shared" si="316"/>
        <v>1.7859258158332483</v>
      </c>
      <c r="G322" s="4">
        <f t="shared" si="316"/>
        <v>2.2426221873184411</v>
      </c>
      <c r="H322" s="14">
        <f t="shared" si="316"/>
        <v>2.7616617640470196</v>
      </c>
      <c r="I322" s="4">
        <f t="shared" si="316"/>
        <v>2.7148532130320979</v>
      </c>
      <c r="J322" s="4">
        <f t="shared" si="316"/>
        <v>2.4865435365640267</v>
      </c>
      <c r="K322" s="4">
        <f t="shared" si="316"/>
        <v>2.3281903673679372</v>
      </c>
      <c r="L322" s="4">
        <f t="shared" si="316"/>
        <v>2.2366007261592937</v>
      </c>
      <c r="M322" s="4">
        <f t="shared" si="316"/>
        <v>2.212209037490724</v>
      </c>
      <c r="N322" s="4">
        <f t="shared" si="316"/>
        <v>2.223667591378363</v>
      </c>
      <c r="O322" s="14">
        <f t="shared" si="316"/>
        <v>2.2925812902004727</v>
      </c>
      <c r="P322" s="4">
        <f t="shared" si="316"/>
        <v>2.1283458942340894</v>
      </c>
      <c r="Q322" s="4">
        <f t="shared" si="316"/>
        <v>1.8909370596530244</v>
      </c>
      <c r="R322" s="4">
        <f t="shared" si="316"/>
        <v>1.7208044056498917</v>
      </c>
      <c r="S322" s="4">
        <f t="shared" si="316"/>
        <v>1.6220787222628743</v>
      </c>
      <c r="T322" s="4">
        <f t="shared" si="316"/>
        <v>1.6028138734219306</v>
      </c>
      <c r="U322" s="4">
        <f t="shared" si="316"/>
        <v>1.6588835109606068</v>
      </c>
      <c r="V322" s="4">
        <f t="shared" si="316"/>
        <v>1.7109031083843629</v>
      </c>
      <c r="W322" s="14">
        <f t="shared" si="316"/>
        <v>1.8518512468825534</v>
      </c>
      <c r="X322" s="4">
        <f t="shared" si="316"/>
        <v>5.3547205656610979</v>
      </c>
      <c r="Y322" s="4">
        <f t="shared" si="316"/>
        <v>4.4996180383870605</v>
      </c>
      <c r="Z322" s="4">
        <f t="shared" si="316"/>
        <v>3.8028343789876446</v>
      </c>
      <c r="AA322" s="4">
        <f t="shared" si="316"/>
        <v>3.2897403393458076</v>
      </c>
      <c r="AB322" s="4">
        <f t="shared" si="316"/>
        <v>2.9925402659754634</v>
      </c>
      <c r="AC322" s="4">
        <f t="shared" si="316"/>
        <v>2.9164321460568079</v>
      </c>
      <c r="AD322" s="4">
        <f t="shared" si="316"/>
        <v>3.0436714936326887</v>
      </c>
      <c r="AE322" s="4">
        <f t="shared" si="316"/>
        <v>5.3977720679210659</v>
      </c>
      <c r="AF322" s="4">
        <f t="shared" si="316"/>
        <v>8.2337526051171661</v>
      </c>
      <c r="AG322" s="4">
        <f t="shared" si="316"/>
        <v>9.2064554629491795</v>
      </c>
      <c r="AH322" s="14">
        <f t="shared" si="316"/>
        <v>9.6474940811233587</v>
      </c>
    </row>
    <row r="323" spans="1:34" x14ac:dyDescent="0.55000000000000004">
      <c r="A323" s="9">
        <f t="shared" si="313"/>
        <v>21.508400000000002</v>
      </c>
      <c r="B323" t="s">
        <v>9</v>
      </c>
      <c r="C323" s="24">
        <f>(1+SQRT(SUMSQ((C316-$G$2),C317)/(SUMSQ((C316+$G$2),C317))))/(1-SQRT(SUMSQ((C316-$G$2),C317)/(SUMSQ((C316+$G$2),C317))))</f>
        <v>1.5922407896021185</v>
      </c>
      <c r="D323" s="25">
        <f t="shared" ref="D323:AH323" si="317">(1+SQRT(SUMSQ((D316-$G$2),D317)/(SUMSQ((D316+$G$2),D317))))/(1-SQRT(SUMSQ((D316-$G$2),D317)/(SUMSQ((D316+$G$2),D317))))</f>
        <v>1.3916714767078944</v>
      </c>
      <c r="E323" s="25">
        <f t="shared" si="317"/>
        <v>1.3784501191267922</v>
      </c>
      <c r="F323" s="25">
        <f t="shared" si="317"/>
        <v>1.5315829208010945</v>
      </c>
      <c r="G323" s="25">
        <f t="shared" si="317"/>
        <v>1.7844824860115298</v>
      </c>
      <c r="H323" s="26">
        <f t="shared" si="317"/>
        <v>2.0946626078974848</v>
      </c>
      <c r="I323" s="25">
        <f t="shared" si="317"/>
        <v>3.866211444844359</v>
      </c>
      <c r="J323" s="25">
        <f t="shared" si="317"/>
        <v>3.652262384143047</v>
      </c>
      <c r="K323" s="25">
        <f t="shared" si="317"/>
        <v>3.4815303633779098</v>
      </c>
      <c r="L323" s="25">
        <f t="shared" si="317"/>
        <v>3.3495413839212258</v>
      </c>
      <c r="M323" s="25">
        <f t="shared" si="317"/>
        <v>3.2559070745798744</v>
      </c>
      <c r="N323" s="25">
        <f t="shared" si="317"/>
        <v>3.2227666306091209</v>
      </c>
      <c r="O323" s="26">
        <f t="shared" si="317"/>
        <v>3.1831161379313815</v>
      </c>
      <c r="P323" s="25">
        <f t="shared" si="317"/>
        <v>2.7294680541000282</v>
      </c>
      <c r="Q323" s="25">
        <f t="shared" si="317"/>
        <v>2.5890332650861438</v>
      </c>
      <c r="R323" s="25">
        <f t="shared" si="317"/>
        <v>2.4875195632487022</v>
      </c>
      <c r="S323" s="25">
        <f t="shared" si="317"/>
        <v>2.4225348313923178</v>
      </c>
      <c r="T323" s="25">
        <f t="shared" si="317"/>
        <v>2.3934690354210066</v>
      </c>
      <c r="U323" s="25">
        <f t="shared" si="317"/>
        <v>2.3976935648141091</v>
      </c>
      <c r="V323" s="25">
        <f t="shared" si="317"/>
        <v>2.4113354727208529</v>
      </c>
      <c r="W323" s="26">
        <f t="shared" si="317"/>
        <v>2.4592584221025349</v>
      </c>
      <c r="X323" s="25">
        <f t="shared" si="317"/>
        <v>3.6279799805978716</v>
      </c>
      <c r="Y323" s="25">
        <f t="shared" si="317"/>
        <v>3.0526528400795474</v>
      </c>
      <c r="Z323" s="25">
        <f t="shared" si="317"/>
        <v>2.5745338741054025</v>
      </c>
      <c r="AA323" s="25">
        <f t="shared" si="317"/>
        <v>2.2127333638010587</v>
      </c>
      <c r="AB323" s="25">
        <f t="shared" si="317"/>
        <v>1.9978929482493584</v>
      </c>
      <c r="AC323" s="25">
        <f t="shared" si="317"/>
        <v>1.9466920460804005</v>
      </c>
      <c r="AD323" s="25">
        <f t="shared" si="317"/>
        <v>2.0500533303161279</v>
      </c>
      <c r="AE323" s="25">
        <f t="shared" si="317"/>
        <v>3.7036144041076082</v>
      </c>
      <c r="AF323" s="25">
        <f t="shared" si="317"/>
        <v>5.5781891875681424</v>
      </c>
      <c r="AG323" s="25">
        <f t="shared" si="317"/>
        <v>6.2128538778809475</v>
      </c>
      <c r="AH323" s="26">
        <f t="shared" si="317"/>
        <v>6.4998584525840961</v>
      </c>
    </row>
    <row r="324" spans="1:34" x14ac:dyDescent="0.55000000000000004">
      <c r="A324" s="8">
        <v>40</v>
      </c>
      <c r="B324" s="5" t="s">
        <v>2</v>
      </c>
      <c r="C324" s="2">
        <v>187.22470000000001</v>
      </c>
      <c r="D324">
        <v>207.43770000000001</v>
      </c>
      <c r="E324">
        <v>229.97450000000001</v>
      </c>
      <c r="F324">
        <v>256.06360000000001</v>
      </c>
      <c r="G324">
        <v>286.49639999999999</v>
      </c>
      <c r="H324" s="1">
        <v>321.96600000000001</v>
      </c>
      <c r="I324">
        <v>79.937290000000004</v>
      </c>
      <c r="J324">
        <v>82.562259999999995</v>
      </c>
      <c r="K324">
        <v>85.412790000000001</v>
      </c>
      <c r="L324">
        <v>88.536289999999994</v>
      </c>
      <c r="M324">
        <v>91.945179999999993</v>
      </c>
      <c r="N324">
        <v>93.756270000000001</v>
      </c>
      <c r="O324" s="1">
        <v>97.635819999999995</v>
      </c>
      <c r="P324">
        <v>130.34970000000001</v>
      </c>
      <c r="Q324">
        <v>130.16749999999999</v>
      </c>
      <c r="R324">
        <v>130.57050000000001</v>
      </c>
      <c r="S324">
        <v>131.489</v>
      </c>
      <c r="T324">
        <v>132.881</v>
      </c>
      <c r="U324">
        <v>134.72130000000001</v>
      </c>
      <c r="V324">
        <v>135.8075</v>
      </c>
      <c r="W324" s="1">
        <v>138.2869</v>
      </c>
      <c r="X324">
        <v>1115.018</v>
      </c>
      <c r="Y324">
        <v>991.46249999999998</v>
      </c>
      <c r="Z324">
        <v>902.01160000000004</v>
      </c>
      <c r="AA324">
        <v>839.75250000000005</v>
      </c>
      <c r="AB324">
        <v>801.12549999999999</v>
      </c>
      <c r="AC324">
        <v>781.98180000000002</v>
      </c>
      <c r="AD324">
        <v>779.30349999999999</v>
      </c>
      <c r="AE324">
        <v>948.64449999999999</v>
      </c>
      <c r="AF324">
        <v>1351.097</v>
      </c>
      <c r="AG324">
        <v>1567.579</v>
      </c>
      <c r="AH324" s="1">
        <v>1685.049</v>
      </c>
    </row>
    <row r="325" spans="1:34" x14ac:dyDescent="0.55000000000000004">
      <c r="A325" s="9">
        <f>A324</f>
        <v>40</v>
      </c>
      <c r="B325" t="s">
        <v>3</v>
      </c>
      <c r="C325" s="2">
        <v>-38.801220000000001</v>
      </c>
      <c r="D325">
        <v>11.278040000000001</v>
      </c>
      <c r="E325">
        <v>61.720660000000002</v>
      </c>
      <c r="F325">
        <v>114.73860000000001</v>
      </c>
      <c r="G325">
        <v>171.29069999999999</v>
      </c>
      <c r="H325" s="1">
        <v>230.43989999999999</v>
      </c>
      <c r="I325">
        <v>-55.615430000000003</v>
      </c>
      <c r="J325">
        <v>-33.996859999999998</v>
      </c>
      <c r="K325">
        <v>-12.51257</v>
      </c>
      <c r="L325">
        <v>9.3239940000000008</v>
      </c>
      <c r="M325">
        <v>31.506440000000001</v>
      </c>
      <c r="N325">
        <v>42.568739999999998</v>
      </c>
      <c r="O325" s="1">
        <v>65.239999999999995</v>
      </c>
      <c r="P325">
        <v>-97.867140000000006</v>
      </c>
      <c r="Q325">
        <v>-68.703159999999997</v>
      </c>
      <c r="R325">
        <v>-40.679920000000003</v>
      </c>
      <c r="S325">
        <v>-13.13824</v>
      </c>
      <c r="T325">
        <v>13.76459</v>
      </c>
      <c r="U325">
        <v>40.047960000000003</v>
      </c>
      <c r="V325">
        <v>53.030650000000001</v>
      </c>
      <c r="W325" s="1">
        <v>78.565929999999994</v>
      </c>
      <c r="X325">
        <v>-535.67650000000003</v>
      </c>
      <c r="Y325">
        <v>-422.52749999999997</v>
      </c>
      <c r="Z325">
        <v>-303.846</v>
      </c>
      <c r="AA325">
        <v>-183.4873</v>
      </c>
      <c r="AB325">
        <v>-65.899469999999994</v>
      </c>
      <c r="AC325">
        <v>46.960729999999998</v>
      </c>
      <c r="AD325">
        <v>154.68119999999999</v>
      </c>
      <c r="AE325">
        <v>605.49900000000002</v>
      </c>
      <c r="AF325">
        <v>890.10509999999999</v>
      </c>
      <c r="AG325" s="11">
        <v>940.59289999999999</v>
      </c>
      <c r="AH325" s="1">
        <v>947.61270000000002</v>
      </c>
    </row>
    <row r="326" spans="1:34" x14ac:dyDescent="0.55000000000000004">
      <c r="A326" s="36">
        <f>A325/180</f>
        <v>0.22222222222222221</v>
      </c>
      <c r="B326" t="s">
        <v>4</v>
      </c>
      <c r="C326" s="20">
        <f t="shared" ref="C326" si="318">SQRT(SUMSQ(C324,C325))</f>
        <v>191.20309349897664</v>
      </c>
      <c r="D326" s="21">
        <f t="shared" ref="D326:AH326" si="319">SQRT(SUMSQ(D324,D325))</f>
        <v>207.74405783928358</v>
      </c>
      <c r="E326" s="21">
        <f t="shared" si="319"/>
        <v>238.11281049344154</v>
      </c>
      <c r="F326" s="21">
        <f t="shared" si="319"/>
        <v>280.59492792087315</v>
      </c>
      <c r="G326" s="21">
        <f t="shared" si="319"/>
        <v>333.79738033641007</v>
      </c>
      <c r="H326" s="22">
        <f t="shared" si="319"/>
        <v>395.93516220210853</v>
      </c>
      <c r="I326" s="21">
        <f t="shared" si="319"/>
        <v>97.380934410330042</v>
      </c>
      <c r="J326" s="21">
        <f t="shared" si="319"/>
        <v>89.28781140876508</v>
      </c>
      <c r="K326" s="21">
        <f t="shared" si="319"/>
        <v>86.324440939915732</v>
      </c>
      <c r="L326" s="21">
        <f t="shared" si="319"/>
        <v>89.025903595954233</v>
      </c>
      <c r="M326" s="21">
        <f t="shared" si="319"/>
        <v>97.193476564561664</v>
      </c>
      <c r="N326" s="21">
        <f t="shared" si="319"/>
        <v>102.96764438162359</v>
      </c>
      <c r="O326" s="22">
        <f t="shared" si="319"/>
        <v>117.42661941430656</v>
      </c>
      <c r="P326" s="21">
        <f t="shared" si="319"/>
        <v>163.00006558854386</v>
      </c>
      <c r="Q326" s="21">
        <f t="shared" si="319"/>
        <v>147.1859444724108</v>
      </c>
      <c r="R326" s="21">
        <f t="shared" si="319"/>
        <v>136.76078151815454</v>
      </c>
      <c r="S326" s="21">
        <f t="shared" si="319"/>
        <v>132.14374927062423</v>
      </c>
      <c r="T326" s="21">
        <f t="shared" si="319"/>
        <v>133.5920061188846</v>
      </c>
      <c r="U326" s="21">
        <f t="shared" si="319"/>
        <v>140.54774197350736</v>
      </c>
      <c r="V326" s="21">
        <f t="shared" si="319"/>
        <v>145.79412503826245</v>
      </c>
      <c r="W326" s="22">
        <f t="shared" si="319"/>
        <v>159.04676063464763</v>
      </c>
      <c r="X326" s="21">
        <f t="shared" si="319"/>
        <v>1237.0183721255921</v>
      </c>
      <c r="Y326" s="21">
        <f t="shared" si="319"/>
        <v>1077.7417952192909</v>
      </c>
      <c r="Z326" s="21">
        <f t="shared" si="319"/>
        <v>951.81264871326437</v>
      </c>
      <c r="AA326" s="21">
        <f t="shared" si="319"/>
        <v>859.56491931531275</v>
      </c>
      <c r="AB326" s="21">
        <f t="shared" si="319"/>
        <v>803.83132987992622</v>
      </c>
      <c r="AC326" s="21">
        <f t="shared" si="319"/>
        <v>783.39060863235591</v>
      </c>
      <c r="AD326" s="21">
        <f t="shared" si="319"/>
        <v>794.50627357226699</v>
      </c>
      <c r="AE326" s="21">
        <f t="shared" si="319"/>
        <v>1125.4134468635293</v>
      </c>
      <c r="AF326" s="21">
        <f t="shared" si="319"/>
        <v>1617.9462884950817</v>
      </c>
      <c r="AG326" s="21">
        <f t="shared" si="319"/>
        <v>1828.1189580471535</v>
      </c>
      <c r="AH326" s="22">
        <f t="shared" si="319"/>
        <v>1933.2252744060352</v>
      </c>
    </row>
    <row r="327" spans="1:34" x14ac:dyDescent="0.55000000000000004">
      <c r="A327" s="9">
        <v>22.067</v>
      </c>
      <c r="B327" t="s">
        <v>5</v>
      </c>
      <c r="C327" s="23">
        <f>(1+SQRT(SUMSQ((C324-$C$2),C325)/(SUMSQ((C324+$C$2),C325))))/(1-SQRT(SUMSQ((C324-$C$2),C325)/(SUMSQ((C324+$C$2),C325))))</f>
        <v>3.9170875672628136</v>
      </c>
      <c r="D327" s="4">
        <f t="shared" ref="D327:AH327" si="320">(1+SQRT(SUMSQ((D324-$C$2),D325)/(SUMSQ((D324+$C$2),D325))))/(1-SQRT(SUMSQ((D324-$C$2),D325)/(SUMSQ((D324+$C$2),D325))))</f>
        <v>4.1617712810444862</v>
      </c>
      <c r="E327" s="4">
        <f t="shared" si="320"/>
        <v>4.9460148026957595</v>
      </c>
      <c r="F327" s="4">
        <f t="shared" si="320"/>
        <v>6.1830597402588827</v>
      </c>
      <c r="G327" s="4">
        <f t="shared" si="320"/>
        <v>7.8248812490548865</v>
      </c>
      <c r="H327" s="14">
        <f t="shared" si="320"/>
        <v>9.7911257799031794</v>
      </c>
      <c r="I327" s="4">
        <f t="shared" si="320"/>
        <v>2.6158228579171627</v>
      </c>
      <c r="J327" s="4">
        <f t="shared" si="320"/>
        <v>2.0487180326639867</v>
      </c>
      <c r="K327" s="4">
        <f t="shared" si="320"/>
        <v>1.7631384279442592</v>
      </c>
      <c r="L327" s="4">
        <f t="shared" si="320"/>
        <v>1.7993477235985968</v>
      </c>
      <c r="M327" s="4">
        <f t="shared" si="320"/>
        <v>2.128904028170516</v>
      </c>
      <c r="N327" s="4">
        <f t="shared" si="320"/>
        <v>2.3736936920446694</v>
      </c>
      <c r="O327" s="14">
        <f t="shared" si="320"/>
        <v>3.00377283126873</v>
      </c>
      <c r="P327" s="4">
        <f t="shared" si="320"/>
        <v>4.2233822550959728</v>
      </c>
      <c r="Q327" s="4">
        <f t="shared" si="320"/>
        <v>3.4203404114008302</v>
      </c>
      <c r="R327" s="4">
        <f t="shared" si="320"/>
        <v>2.9034021940233026</v>
      </c>
      <c r="S327" s="4">
        <f t="shared" si="320"/>
        <v>2.6604137382048805</v>
      </c>
      <c r="T327" s="4">
        <f t="shared" si="320"/>
        <v>2.6907723425336343</v>
      </c>
      <c r="U327" s="4">
        <f t="shared" si="320"/>
        <v>2.9665702899539914</v>
      </c>
      <c r="V327" s="4">
        <f t="shared" si="320"/>
        <v>3.18444397643982</v>
      </c>
      <c r="W327" s="14">
        <f t="shared" si="320"/>
        <v>3.7536201939177203</v>
      </c>
      <c r="X327" s="4">
        <f t="shared" si="320"/>
        <v>27.455769891006604</v>
      </c>
      <c r="Y327" s="4">
        <f t="shared" si="320"/>
        <v>23.438351607107535</v>
      </c>
      <c r="Z327" s="4">
        <f t="shared" si="320"/>
        <v>20.092928263628089</v>
      </c>
      <c r="AA327" s="4">
        <f t="shared" si="320"/>
        <v>17.599617462347396</v>
      </c>
      <c r="AB327" s="4">
        <f t="shared" si="320"/>
        <v>16.131347066622901</v>
      </c>
      <c r="AC327" s="4">
        <f t="shared" si="320"/>
        <v>15.696269809836982</v>
      </c>
      <c r="AD327" s="4">
        <f t="shared" si="320"/>
        <v>16.20255369374533</v>
      </c>
      <c r="AE327" s="4">
        <f t="shared" si="320"/>
        <v>26.717703326506179</v>
      </c>
      <c r="AF327" s="4">
        <f t="shared" si="320"/>
        <v>38.761204346124046</v>
      </c>
      <c r="AG327" s="4">
        <f t="shared" si="320"/>
        <v>42.647689216250697</v>
      </c>
      <c r="AH327" s="14">
        <f t="shared" si="320"/>
        <v>44.366198706284422</v>
      </c>
    </row>
    <row r="328" spans="1:34" x14ac:dyDescent="0.55000000000000004">
      <c r="A328" s="9">
        <f t="shared" ref="A328:A331" si="321">A327</f>
        <v>22.067</v>
      </c>
      <c r="B328" t="s">
        <v>6</v>
      </c>
      <c r="C328" s="23">
        <f>(1+SQRT(SUMSQ((C324-$D$2),C325)/(SUMSQ((C324+$D$2),C325))))/(1-SQRT(SUMSQ((C324-$D$2),C325)/(SUMSQ((C324+$D$2),C325))))</f>
        <v>1.9823178400869106</v>
      </c>
      <c r="D328" s="4">
        <f t="shared" ref="D328:AH328" si="322">(1+SQRT(SUMSQ((D324-$D$2),D325)/(SUMSQ((D324+$D$2),D325))))/(1-SQRT(SUMSQ((D324-$D$2),D325)/(SUMSQ((D324+$D$2),D325))))</f>
        <v>2.0823558007987777</v>
      </c>
      <c r="E328" s="4">
        <f t="shared" si="322"/>
        <v>2.5002642849064216</v>
      </c>
      <c r="F328" s="4">
        <f t="shared" si="322"/>
        <v>3.1475884203387547</v>
      </c>
      <c r="G328" s="4">
        <f t="shared" si="322"/>
        <v>3.9873282506979559</v>
      </c>
      <c r="H328" s="14">
        <f t="shared" si="322"/>
        <v>4.9787184928555526</v>
      </c>
      <c r="I328" s="4">
        <f t="shared" si="322"/>
        <v>1.9151349017849773</v>
      </c>
      <c r="J328" s="4">
        <f t="shared" si="322"/>
        <v>1.5181023079309965</v>
      </c>
      <c r="K328" s="4">
        <f t="shared" si="322"/>
        <v>1.2306922349839444</v>
      </c>
      <c r="L328" s="4">
        <f t="shared" si="322"/>
        <v>1.1698579994063352</v>
      </c>
      <c r="M328" s="4">
        <f t="shared" si="322"/>
        <v>1.4014936062940957</v>
      </c>
      <c r="N328" s="4">
        <f t="shared" si="322"/>
        <v>1.553888844004008</v>
      </c>
      <c r="O328" s="14">
        <f t="shared" si="322"/>
        <v>1.9140528251130389</v>
      </c>
      <c r="P328" s="4">
        <f t="shared" si="322"/>
        <v>2.3864166631921768</v>
      </c>
      <c r="Q328" s="4">
        <f t="shared" si="322"/>
        <v>1.908587489007908</v>
      </c>
      <c r="R328" s="4">
        <f t="shared" si="322"/>
        <v>1.555389356083722</v>
      </c>
      <c r="S328" s="4">
        <f t="shared" si="322"/>
        <v>1.3450962676548923</v>
      </c>
      <c r="T328" s="4">
        <f t="shared" si="322"/>
        <v>1.360711633334742</v>
      </c>
      <c r="U328" s="4">
        <f t="shared" si="322"/>
        <v>1.5726758455649212</v>
      </c>
      <c r="V328" s="4">
        <f t="shared" si="322"/>
        <v>1.7201392586755919</v>
      </c>
      <c r="W328" s="14">
        <f t="shared" si="322"/>
        <v>2.0690525573580234</v>
      </c>
      <c r="X328" s="4">
        <f t="shared" si="322"/>
        <v>13.740582423120291</v>
      </c>
      <c r="Y328" s="4">
        <f t="shared" si="322"/>
        <v>11.730909304248476</v>
      </c>
      <c r="Z328" s="4">
        <f t="shared" si="322"/>
        <v>10.055043419172346</v>
      </c>
      <c r="AA328" s="4">
        <f t="shared" si="322"/>
        <v>8.8039450255390062</v>
      </c>
      <c r="AB328" s="4">
        <f t="shared" si="322"/>
        <v>8.0663150293781865</v>
      </c>
      <c r="AC328" s="4">
        <f t="shared" si="322"/>
        <v>7.8484866698137168</v>
      </c>
      <c r="AD328" s="4">
        <f t="shared" si="322"/>
        <v>8.1049952618557484</v>
      </c>
      <c r="AE328" s="4">
        <f t="shared" si="322"/>
        <v>13.38189820747353</v>
      </c>
      <c r="AF328" s="4">
        <f t="shared" si="322"/>
        <v>19.397458973004507</v>
      </c>
      <c r="AG328" s="4">
        <f t="shared" si="322"/>
        <v>21.336545107467252</v>
      </c>
      <c r="AH328" s="14">
        <f t="shared" si="322"/>
        <v>22.193820698767439</v>
      </c>
    </row>
    <row r="329" spans="1:34" x14ac:dyDescent="0.55000000000000004">
      <c r="A329" s="9">
        <f t="shared" si="321"/>
        <v>22.067</v>
      </c>
      <c r="B329" t="s">
        <v>7</v>
      </c>
      <c r="C329" s="23">
        <f>(1+SQRT(SUMSQ((C324-$E$2),C325)/(SUMSQ((C324+$E$2),C325))))/(1-SQRT(SUMSQ((C324-$E$2),C325)/(SUMSQ((C324+$E$2),C325))))</f>
        <v>1.3764357002845895</v>
      </c>
      <c r="D329" s="4">
        <f t="shared" ref="D329:AH329" si="323">(1+SQRT(SUMSQ((D324-$E$2),D325)/(SUMSQ((D324+$E$2),D325))))/(1-SQRT(SUMSQ((D324-$E$2),D325)/(SUMSQ((D324+$E$2),D325))))</f>
        <v>1.3914286905230973</v>
      </c>
      <c r="E329" s="4">
        <f t="shared" si="323"/>
        <v>1.7115873905888357</v>
      </c>
      <c r="F329" s="4">
        <f t="shared" si="323"/>
        <v>2.1760960960497715</v>
      </c>
      <c r="G329" s="4">
        <f t="shared" si="323"/>
        <v>2.7530524206169056</v>
      </c>
      <c r="H329" s="14">
        <f t="shared" si="323"/>
        <v>3.4194289363982793</v>
      </c>
      <c r="I329" s="4">
        <f t="shared" si="323"/>
        <v>2.216101953158566</v>
      </c>
      <c r="J329" s="4">
        <f t="shared" si="323"/>
        <v>1.9469206362665525</v>
      </c>
      <c r="K329" s="4">
        <f t="shared" si="323"/>
        <v>1.7741732781872031</v>
      </c>
      <c r="L329" s="4">
        <f t="shared" si="323"/>
        <v>1.7042352375194503</v>
      </c>
      <c r="M329" s="4">
        <f t="shared" si="323"/>
        <v>1.7424420368076869</v>
      </c>
      <c r="N329" s="4">
        <f t="shared" si="323"/>
        <v>1.7974394971343699</v>
      </c>
      <c r="O329" s="14">
        <f t="shared" si="323"/>
        <v>1.9703151728453356</v>
      </c>
      <c r="P329" s="4">
        <f t="shared" si="323"/>
        <v>2.012785225463948</v>
      </c>
      <c r="Q329" s="4">
        <f t="shared" si="323"/>
        <v>1.6591855323958082</v>
      </c>
      <c r="R329" s="4">
        <f t="shared" si="323"/>
        <v>1.3781665929773201</v>
      </c>
      <c r="S329" s="4">
        <f t="shared" si="323"/>
        <v>1.1752213940151575</v>
      </c>
      <c r="T329" s="4">
        <f t="shared" si="323"/>
        <v>1.1681645469245017</v>
      </c>
      <c r="U329" s="4">
        <f t="shared" si="323"/>
        <v>1.350391439002756</v>
      </c>
      <c r="V329" s="4">
        <f t="shared" si="323"/>
        <v>1.4656453682475494</v>
      </c>
      <c r="W329" s="14">
        <f t="shared" si="323"/>
        <v>1.7242148137208886</v>
      </c>
      <c r="X329" s="4">
        <f t="shared" si="323"/>
        <v>9.1746475578241196</v>
      </c>
      <c r="Y329" s="4">
        <f t="shared" si="323"/>
        <v>7.833835654704659</v>
      </c>
      <c r="Z329" s="4">
        <f t="shared" si="323"/>
        <v>6.7130873409219136</v>
      </c>
      <c r="AA329" s="4">
        <f t="shared" si="323"/>
        <v>5.8740145802267065</v>
      </c>
      <c r="AB329" s="4">
        <f t="shared" si="323"/>
        <v>5.3782788167093489</v>
      </c>
      <c r="AC329" s="4">
        <f t="shared" si="323"/>
        <v>5.2327284664640548</v>
      </c>
      <c r="AD329" s="4">
        <f t="shared" si="323"/>
        <v>5.4075918695677734</v>
      </c>
      <c r="AE329" s="4">
        <f t="shared" si="323"/>
        <v>8.9471613605727445</v>
      </c>
      <c r="AF329" s="4">
        <f t="shared" si="323"/>
        <v>12.950469073640324</v>
      </c>
      <c r="AG329" s="4">
        <f t="shared" si="323"/>
        <v>14.238537299608597</v>
      </c>
      <c r="AH329" s="14">
        <f t="shared" si="323"/>
        <v>14.807841616401198</v>
      </c>
    </row>
    <row r="330" spans="1:34" x14ac:dyDescent="0.55000000000000004">
      <c r="A330" s="9">
        <f t="shared" si="321"/>
        <v>22.067</v>
      </c>
      <c r="B330" t="s">
        <v>8</v>
      </c>
      <c r="C330" s="23">
        <f>(1+SQRT(SUMSQ((C324-$F$2),C325)/(SUMSQ((C324+$F$2),C325))))/(1-SQRT(SUMSQ((C324-$F$2),C325)/(SUMSQ((C324+$F$2),C325))))</f>
        <v>1.2345601802722979</v>
      </c>
      <c r="D330" s="4">
        <f t="shared" ref="D330:AH330" si="324">(1+SQRT(SUMSQ((D324-$F$2),D325)/(SUMSQ((D324+$F$2),D325))))/(1-SQRT(SUMSQ((D324-$F$2),D325)/(SUMSQ((D324+$F$2),D325))))</f>
        <v>1.0685628351176761</v>
      </c>
      <c r="E330" s="4">
        <f t="shared" si="324"/>
        <v>1.3751793550081599</v>
      </c>
      <c r="F330" s="4">
        <f t="shared" si="324"/>
        <v>1.7455538896546441</v>
      </c>
      <c r="G330" s="4">
        <f t="shared" si="324"/>
        <v>2.1849522607794536</v>
      </c>
      <c r="H330" s="14">
        <f t="shared" si="324"/>
        <v>2.6829504002035218</v>
      </c>
      <c r="I330" s="4">
        <f t="shared" si="324"/>
        <v>2.7286326614851788</v>
      </c>
      <c r="J330" s="4">
        <f t="shared" si="324"/>
        <v>2.5062118913128986</v>
      </c>
      <c r="K330" s="4">
        <f t="shared" si="324"/>
        <v>2.3527674106626031</v>
      </c>
      <c r="L330" s="4">
        <f t="shared" si="324"/>
        <v>2.2650630052158354</v>
      </c>
      <c r="M330" s="4">
        <f t="shared" si="324"/>
        <v>2.2431054073401087</v>
      </c>
      <c r="N330" s="4">
        <f t="shared" si="324"/>
        <v>2.2551889300686043</v>
      </c>
      <c r="O330" s="14">
        <f t="shared" si="324"/>
        <v>2.3243448711533294</v>
      </c>
      <c r="P330" s="4">
        <f t="shared" si="324"/>
        <v>2.0705039039563058</v>
      </c>
      <c r="Q330" s="4">
        <f t="shared" si="324"/>
        <v>1.8188227958739429</v>
      </c>
      <c r="R330" s="4">
        <f t="shared" si="324"/>
        <v>1.6371415214383094</v>
      </c>
      <c r="S330" s="4">
        <f t="shared" si="324"/>
        <v>1.5325348805783772</v>
      </c>
      <c r="T330" s="4">
        <f t="shared" si="324"/>
        <v>1.5177855496274346</v>
      </c>
      <c r="U330" s="4">
        <f t="shared" si="324"/>
        <v>1.5879240270655626</v>
      </c>
      <c r="V330" s="4">
        <f t="shared" si="324"/>
        <v>1.6487155388305181</v>
      </c>
      <c r="W330" s="14">
        <f t="shared" si="324"/>
        <v>1.8076929202600107</v>
      </c>
      <c r="X330" s="4">
        <f t="shared" si="324"/>
        <v>6.8961993379299118</v>
      </c>
      <c r="Y330" s="4">
        <f t="shared" si="324"/>
        <v>5.8895772735926952</v>
      </c>
      <c r="Z330" s="4">
        <f t="shared" si="324"/>
        <v>5.0453402915149024</v>
      </c>
      <c r="AA330" s="4">
        <f t="shared" si="324"/>
        <v>4.4106661724478373</v>
      </c>
      <c r="AB330" s="4">
        <f t="shared" si="324"/>
        <v>4.0345192642447625</v>
      </c>
      <c r="AC330" s="4">
        <f t="shared" si="324"/>
        <v>3.92499265834623</v>
      </c>
      <c r="AD330" s="4">
        <f t="shared" si="324"/>
        <v>4.0603855151640369</v>
      </c>
      <c r="AE330" s="4">
        <f t="shared" si="324"/>
        <v>6.7380218499218643</v>
      </c>
      <c r="AF330" s="4">
        <f t="shared" si="324"/>
        <v>9.7327814027326429</v>
      </c>
      <c r="AG330" s="4">
        <f t="shared" si="324"/>
        <v>10.693884089803229</v>
      </c>
      <c r="AH330" s="14">
        <f t="shared" si="324"/>
        <v>11.118517275552151</v>
      </c>
    </row>
    <row r="331" spans="1:34" x14ac:dyDescent="0.55000000000000004">
      <c r="A331" s="9">
        <f t="shared" si="321"/>
        <v>22.067</v>
      </c>
      <c r="B331" t="s">
        <v>9</v>
      </c>
      <c r="C331" s="24">
        <f>(1+SQRT(SUMSQ((C324-$G$2),C325)/(SUMSQ((C324+$G$2),C325))))/(1-SQRT(SUMSQ((C324-$G$2),C325)/(SUMSQ((C324+$G$2),C325))))</f>
        <v>1.6455339509726774</v>
      </c>
      <c r="D331" s="25">
        <f t="shared" ref="D331:AH331" si="325">(1+SQRT(SUMSQ((D324-$G$2),D325)/(SUMSQ((D324+$G$2),D325))))/(1-SQRT(SUMSQ((D324-$G$2),D325)/(SUMSQ((D324+$G$2),D325))))</f>
        <v>1.4501240761394854</v>
      </c>
      <c r="E331" s="25">
        <f t="shared" si="325"/>
        <v>1.4240835022780023</v>
      </c>
      <c r="F331" s="25">
        <f t="shared" si="325"/>
        <v>1.5522998137733177</v>
      </c>
      <c r="G331" s="25">
        <f t="shared" si="325"/>
        <v>1.7824754367391951</v>
      </c>
      <c r="H331" s="26">
        <f t="shared" si="325"/>
        <v>2.0721874420798425</v>
      </c>
      <c r="I331" s="25">
        <f t="shared" si="325"/>
        <v>3.8914019483549556</v>
      </c>
      <c r="J331" s="25">
        <f t="shared" si="325"/>
        <v>3.6840519724024547</v>
      </c>
      <c r="K331" s="25">
        <f t="shared" si="325"/>
        <v>3.5190025016597342</v>
      </c>
      <c r="L331" s="25">
        <f t="shared" si="325"/>
        <v>3.3920260852618767</v>
      </c>
      <c r="M331" s="25">
        <f t="shared" si="325"/>
        <v>3.3024824220252555</v>
      </c>
      <c r="N331" s="25">
        <f t="shared" si="325"/>
        <v>3.2710174522835818</v>
      </c>
      <c r="O331" s="26">
        <f t="shared" si="325"/>
        <v>3.2342118592973459</v>
      </c>
      <c r="P331" s="25">
        <f t="shared" si="325"/>
        <v>2.5956742008107496</v>
      </c>
      <c r="Q331" s="25">
        <f t="shared" si="325"/>
        <v>2.4515887589251411</v>
      </c>
      <c r="R331" s="25">
        <f t="shared" si="325"/>
        <v>2.349461736823419</v>
      </c>
      <c r="S331" s="25">
        <f t="shared" si="325"/>
        <v>2.2869729961920813</v>
      </c>
      <c r="T331" s="25">
        <f t="shared" si="325"/>
        <v>2.2635681079138199</v>
      </c>
      <c r="U331" s="25">
        <f t="shared" si="325"/>
        <v>2.2762552046944133</v>
      </c>
      <c r="V331" s="25">
        <f t="shared" si="325"/>
        <v>2.2949954181260424</v>
      </c>
      <c r="W331" s="26">
        <f t="shared" si="325"/>
        <v>2.3544121733074266</v>
      </c>
      <c r="X331" s="25">
        <f t="shared" si="325"/>
        <v>4.6275134729826481</v>
      </c>
      <c r="Y331" s="25">
        <f t="shared" si="325"/>
        <v>3.9548253327540821</v>
      </c>
      <c r="Z331" s="25">
        <f t="shared" si="325"/>
        <v>3.3850509928247248</v>
      </c>
      <c r="AA331" s="25">
        <f t="shared" si="325"/>
        <v>2.9512212647969189</v>
      </c>
      <c r="AB331" s="25">
        <f t="shared" si="325"/>
        <v>2.6914081067203592</v>
      </c>
      <c r="AC331" s="25">
        <f t="shared" si="325"/>
        <v>2.6176208654987736</v>
      </c>
      <c r="AD331" s="25">
        <f t="shared" si="325"/>
        <v>2.7169131142682104</v>
      </c>
      <c r="AE331" s="25">
        <f t="shared" si="325"/>
        <v>4.5467053743766783</v>
      </c>
      <c r="AF331" s="25">
        <f t="shared" si="325"/>
        <v>6.5271687380660444</v>
      </c>
      <c r="AG331" s="25">
        <f t="shared" si="325"/>
        <v>7.158218488603338</v>
      </c>
      <c r="AH331" s="26">
        <f t="shared" si="325"/>
        <v>7.4367465725624919</v>
      </c>
    </row>
    <row r="332" spans="1:34" x14ac:dyDescent="0.55000000000000004">
      <c r="A332" s="8">
        <v>41</v>
      </c>
      <c r="B332" s="5" t="s">
        <v>2</v>
      </c>
      <c r="C332" s="2">
        <v>180.476</v>
      </c>
      <c r="D332">
        <v>199.38749999999999</v>
      </c>
      <c r="E332">
        <v>220.3742</v>
      </c>
      <c r="F332">
        <v>244.56290000000001</v>
      </c>
      <c r="G332">
        <v>272.6189</v>
      </c>
      <c r="H332" s="1">
        <v>305.1404</v>
      </c>
      <c r="I332">
        <v>79.51446</v>
      </c>
      <c r="J332">
        <v>81.995900000000006</v>
      </c>
      <c r="K332">
        <v>84.691270000000003</v>
      </c>
      <c r="L332">
        <v>87.645259999999993</v>
      </c>
      <c r="M332">
        <v>90.868499999999997</v>
      </c>
      <c r="N332">
        <v>92.580470000000005</v>
      </c>
      <c r="O332" s="1">
        <v>96.242360000000005</v>
      </c>
      <c r="P332">
        <v>140.00729999999999</v>
      </c>
      <c r="Q332">
        <v>139.43340000000001</v>
      </c>
      <c r="R332">
        <v>139.55359999999999</v>
      </c>
      <c r="S332">
        <v>140.27449999999999</v>
      </c>
      <c r="T332">
        <v>141.54859999999999</v>
      </c>
      <c r="U332">
        <v>143.3381</v>
      </c>
      <c r="V332">
        <v>144.42269999999999</v>
      </c>
      <c r="W332" s="1">
        <v>146.94399999999999</v>
      </c>
      <c r="X332">
        <v>1603.4780000000001</v>
      </c>
      <c r="Y332">
        <v>1418.49</v>
      </c>
      <c r="Z332">
        <v>1280.9290000000001</v>
      </c>
      <c r="AA332">
        <v>1185.5160000000001</v>
      </c>
      <c r="AB332">
        <v>1128.931</v>
      </c>
      <c r="AC332">
        <v>1105.3910000000001</v>
      </c>
      <c r="AD332">
        <v>1110.367</v>
      </c>
      <c r="AE332">
        <v>1446.3879999999999</v>
      </c>
      <c r="AF332">
        <v>2098.1610000000001</v>
      </c>
      <c r="AG332">
        <v>2373.6590000000001</v>
      </c>
      <c r="AH332" s="1">
        <v>2497.6819999999998</v>
      </c>
    </row>
    <row r="333" spans="1:34" x14ac:dyDescent="0.55000000000000004">
      <c r="A333" s="9">
        <f>A332</f>
        <v>41</v>
      </c>
      <c r="B333" t="s">
        <v>3</v>
      </c>
      <c r="C333" s="2">
        <v>-36.451059999999998</v>
      </c>
      <c r="D333">
        <v>11.98856</v>
      </c>
      <c r="E333">
        <v>60.685699999999997</v>
      </c>
      <c r="F333">
        <v>111.77200000000001</v>
      </c>
      <c r="G333">
        <v>166.15389999999999</v>
      </c>
      <c r="H333" s="1">
        <v>222.93719999999999</v>
      </c>
      <c r="I333">
        <v>-55.01267</v>
      </c>
      <c r="J333">
        <v>-33.506100000000004</v>
      </c>
      <c r="K333">
        <v>-12.16752</v>
      </c>
      <c r="L333">
        <v>9.4840260000000001</v>
      </c>
      <c r="M333">
        <v>31.439800000000002</v>
      </c>
      <c r="N333">
        <v>42.374609999999997</v>
      </c>
      <c r="O333" s="1">
        <v>64.752030000000005</v>
      </c>
      <c r="P333">
        <v>-104.14830000000001</v>
      </c>
      <c r="Q333">
        <v>-72.939959999999999</v>
      </c>
      <c r="R333">
        <v>-43.02467</v>
      </c>
      <c r="S333">
        <v>-13.690149999999999</v>
      </c>
      <c r="T333">
        <v>14.902060000000001</v>
      </c>
      <c r="U333">
        <v>42.779440000000001</v>
      </c>
      <c r="V333">
        <v>56.529049999999998</v>
      </c>
      <c r="W333" s="1">
        <v>83.536339999999996</v>
      </c>
      <c r="X333">
        <v>-588.71609999999998</v>
      </c>
      <c r="Y333">
        <v>-495.8587</v>
      </c>
      <c r="Z333">
        <v>-376.10660000000001</v>
      </c>
      <c r="AA333">
        <v>-241.91489999999999</v>
      </c>
      <c r="AB333">
        <v>-104.0967</v>
      </c>
      <c r="AC333">
        <v>30.836760000000002</v>
      </c>
      <c r="AD333">
        <v>159.4606</v>
      </c>
      <c r="AE333">
        <v>634.38239999999996</v>
      </c>
      <c r="AF333">
        <v>689.04819999999995</v>
      </c>
      <c r="AG333" s="11">
        <v>551.37480000000005</v>
      </c>
      <c r="AH333" s="1">
        <v>446.7953</v>
      </c>
    </row>
    <row r="334" spans="1:34" x14ac:dyDescent="0.55000000000000004">
      <c r="A334" s="36">
        <f>A333/180</f>
        <v>0.22777777777777777</v>
      </c>
      <c r="B334" t="s">
        <v>4</v>
      </c>
      <c r="C334" s="20">
        <f t="shared" ref="C334" si="326">SQRT(SUMSQ(C332,C333))</f>
        <v>184.12024970416371</v>
      </c>
      <c r="D334" s="21">
        <f t="shared" ref="D334:AH334" si="327">SQRT(SUMSQ(D332,D333))</f>
        <v>199.74759254399936</v>
      </c>
      <c r="E334" s="21">
        <f t="shared" si="327"/>
        <v>228.57721279718589</v>
      </c>
      <c r="F334" s="21">
        <f t="shared" si="327"/>
        <v>268.89401637152508</v>
      </c>
      <c r="G334" s="21">
        <f t="shared" si="327"/>
        <v>319.26193497255508</v>
      </c>
      <c r="H334" s="22">
        <f t="shared" si="327"/>
        <v>377.9042985413106</v>
      </c>
      <c r="I334" s="21">
        <f t="shared" si="327"/>
        <v>96.689933341690235</v>
      </c>
      <c r="J334" s="21">
        <f t="shared" si="327"/>
        <v>88.577572522732865</v>
      </c>
      <c r="K334" s="21">
        <f t="shared" si="327"/>
        <v>85.560854116606976</v>
      </c>
      <c r="L334" s="21">
        <f t="shared" si="327"/>
        <v>88.156896211449478</v>
      </c>
      <c r="M334" s="21">
        <f t="shared" si="327"/>
        <v>96.153758721591316</v>
      </c>
      <c r="N334" s="21">
        <f t="shared" si="327"/>
        <v>101.8172431274438</v>
      </c>
      <c r="O334" s="22">
        <f t="shared" si="327"/>
        <v>115.99748810853838</v>
      </c>
      <c r="P334" s="21">
        <f t="shared" si="327"/>
        <v>174.4961674254767</v>
      </c>
      <c r="Q334" s="21">
        <f t="shared" si="327"/>
        <v>157.35917768074921</v>
      </c>
      <c r="R334" s="21">
        <f t="shared" si="327"/>
        <v>146.03537072082537</v>
      </c>
      <c r="S334" s="21">
        <f t="shared" si="327"/>
        <v>140.94096479474126</v>
      </c>
      <c r="T334" s="21">
        <f t="shared" si="327"/>
        <v>142.33087351029502</v>
      </c>
      <c r="U334" s="21">
        <f t="shared" si="327"/>
        <v>149.58573260282412</v>
      </c>
      <c r="V334" s="21">
        <f t="shared" si="327"/>
        <v>155.09174629616012</v>
      </c>
      <c r="W334" s="22">
        <f t="shared" si="327"/>
        <v>169.02916682216591</v>
      </c>
      <c r="X334" s="21">
        <f t="shared" si="327"/>
        <v>1708.1359263487232</v>
      </c>
      <c r="Y334" s="21">
        <f t="shared" si="327"/>
        <v>1502.6608833884277</v>
      </c>
      <c r="Z334" s="21">
        <f t="shared" si="327"/>
        <v>1335.0038492845481</v>
      </c>
      <c r="AA334" s="21">
        <f t="shared" si="327"/>
        <v>1209.9466951473566</v>
      </c>
      <c r="AB334" s="21">
        <f t="shared" si="327"/>
        <v>1133.7201267120074</v>
      </c>
      <c r="AC334" s="21">
        <f t="shared" si="327"/>
        <v>1105.8210382554212</v>
      </c>
      <c r="AD334" s="21">
        <f t="shared" si="327"/>
        <v>1121.7586895769339</v>
      </c>
      <c r="AE334" s="21">
        <f t="shared" si="327"/>
        <v>1579.3920589814802</v>
      </c>
      <c r="AF334" s="21">
        <f t="shared" si="327"/>
        <v>2208.4082511719248</v>
      </c>
      <c r="AG334" s="21">
        <f t="shared" si="327"/>
        <v>2436.8568317314093</v>
      </c>
      <c r="AH334" s="22">
        <f t="shared" si="327"/>
        <v>2537.3295830904758</v>
      </c>
    </row>
    <row r="335" spans="1:34" x14ac:dyDescent="0.55000000000000004">
      <c r="A335" s="9">
        <v>22.625699999999998</v>
      </c>
      <c r="B335" t="s">
        <v>5</v>
      </c>
      <c r="C335" s="23">
        <f>(1+SQRT(SUMSQ((C332-$C$2),C333)/(SUMSQ((C332+$C$2),C333))))/(1-SQRT(SUMSQ((C332-$C$2),C333)/(SUMSQ((C332+$C$2),C333))))</f>
        <v>3.7684454503998404</v>
      </c>
      <c r="D335" s="4">
        <f t="shared" ref="D335:AH335" si="328">(1+SQRT(SUMSQ((D332-$C$2),D333)/(SUMSQ((D332+$C$2),D333))))/(1-SQRT(SUMSQ((D332-$C$2),D333)/(SUMSQ((D332+$C$2),D333))))</f>
        <v>4.0031301676933158</v>
      </c>
      <c r="E335" s="4">
        <f t="shared" si="328"/>
        <v>4.7584454934106253</v>
      </c>
      <c r="F335" s="4">
        <f t="shared" si="328"/>
        <v>5.9492744805338704</v>
      </c>
      <c r="G335" s="4">
        <f t="shared" si="328"/>
        <v>7.5282785403295218</v>
      </c>
      <c r="H335" s="14">
        <f t="shared" si="328"/>
        <v>9.4180702260737057</v>
      </c>
      <c r="I335" s="4">
        <f t="shared" si="328"/>
        <v>2.5949620433019764</v>
      </c>
      <c r="J335" s="4">
        <f t="shared" si="328"/>
        <v>2.0312233252692398</v>
      </c>
      <c r="K335" s="4">
        <f t="shared" si="328"/>
        <v>1.7466387126994205</v>
      </c>
      <c r="L335" s="4">
        <f t="shared" si="328"/>
        <v>1.7830866483233245</v>
      </c>
      <c r="M335" s="4">
        <f t="shared" si="328"/>
        <v>2.1115996251951028</v>
      </c>
      <c r="N335" s="4">
        <f t="shared" si="328"/>
        <v>2.3549434899562405</v>
      </c>
      <c r="O335" s="14">
        <f t="shared" si="328"/>
        <v>2.9801173019144169</v>
      </c>
      <c r="P335" s="4">
        <f t="shared" si="328"/>
        <v>4.4837126098143054</v>
      </c>
      <c r="Q335" s="4">
        <f t="shared" si="328"/>
        <v>3.6353044461518955</v>
      </c>
      <c r="R335" s="4">
        <f t="shared" si="328"/>
        <v>3.0911444298674238</v>
      </c>
      <c r="S335" s="4">
        <f t="shared" si="328"/>
        <v>2.8360531989875946</v>
      </c>
      <c r="T335" s="4">
        <f t="shared" si="328"/>
        <v>2.8667589988176183</v>
      </c>
      <c r="U335" s="4">
        <f t="shared" si="328"/>
        <v>3.1538682338905466</v>
      </c>
      <c r="V335" s="4">
        <f t="shared" si="328"/>
        <v>3.3814543209147057</v>
      </c>
      <c r="W335" s="14">
        <f t="shared" si="328"/>
        <v>3.9775262670011227</v>
      </c>
      <c r="X335" s="4">
        <f t="shared" si="328"/>
        <v>36.396202921724665</v>
      </c>
      <c r="Y335" s="4">
        <f t="shared" si="328"/>
        <v>31.840368673610513</v>
      </c>
      <c r="Z335" s="4">
        <f t="shared" si="328"/>
        <v>27.830331882226471</v>
      </c>
      <c r="AA335" s="4">
        <f t="shared" si="328"/>
        <v>24.699305748446065</v>
      </c>
      <c r="AB335" s="4">
        <f t="shared" si="328"/>
        <v>22.77096550843185</v>
      </c>
      <c r="AC335" s="4">
        <f t="shared" si="328"/>
        <v>22.125060122244811</v>
      </c>
      <c r="AD335" s="4">
        <f t="shared" si="328"/>
        <v>22.666256730840988</v>
      </c>
      <c r="AE335" s="4">
        <f t="shared" si="328"/>
        <v>34.498114571143979</v>
      </c>
      <c r="AF335" s="4">
        <f t="shared" si="328"/>
        <v>46.491289219832318</v>
      </c>
      <c r="AG335" s="4">
        <f t="shared" si="328"/>
        <v>50.035824512635671</v>
      </c>
      <c r="AH335" s="14">
        <f t="shared" si="328"/>
        <v>51.552751395583634</v>
      </c>
    </row>
    <row r="336" spans="1:34" x14ac:dyDescent="0.55000000000000004">
      <c r="A336" s="9">
        <f t="shared" ref="A336:A339" si="329">A335</f>
        <v>22.625699999999998</v>
      </c>
      <c r="B336" t="s">
        <v>6</v>
      </c>
      <c r="C336" s="23">
        <f>(1+SQRT(SUMSQ((C332-$D$2),C333)/(SUMSQ((C332+$D$2),C333))))/(1-SQRT(SUMSQ((C332-$D$2),C333)/(SUMSQ((C332+$D$2),C333))))</f>
        <v>1.9084992360960449</v>
      </c>
      <c r="D336" s="4">
        <f t="shared" ref="D336:AH336" si="330">(1+SQRT(SUMSQ((D332-$D$2),D333)/(SUMSQ((D332+$D$2),D333))))/(1-SQRT(SUMSQ((D332-$D$2),D333)/(SUMSQ((D332+$D$2),D333))))</f>
        <v>2.0034903837234705</v>
      </c>
      <c r="E336" s="4">
        <f t="shared" si="330"/>
        <v>2.4096273735758493</v>
      </c>
      <c r="F336" s="4">
        <f t="shared" si="330"/>
        <v>3.0359662482289034</v>
      </c>
      <c r="G336" s="4">
        <f t="shared" si="330"/>
        <v>3.8456293765232457</v>
      </c>
      <c r="H336" s="14">
        <f t="shared" si="330"/>
        <v>4.7995606365360821</v>
      </c>
      <c r="I336" s="4">
        <f t="shared" si="330"/>
        <v>1.9097610033862582</v>
      </c>
      <c r="J336" s="4">
        <f t="shared" si="330"/>
        <v>1.5174470394277328</v>
      </c>
      <c r="K336" s="4">
        <f t="shared" si="330"/>
        <v>1.2362645697861507</v>
      </c>
      <c r="L336" s="4">
        <f t="shared" si="330"/>
        <v>1.1807813861348944</v>
      </c>
      <c r="M336" s="4">
        <f t="shared" si="330"/>
        <v>1.4074516929489218</v>
      </c>
      <c r="N336" s="4">
        <f t="shared" si="330"/>
        <v>1.5580826514457795</v>
      </c>
      <c r="O336" s="14">
        <f t="shared" si="330"/>
        <v>1.9148992246984216</v>
      </c>
      <c r="P336" s="4">
        <f t="shared" si="330"/>
        <v>2.4869600577815891</v>
      </c>
      <c r="Q336" s="4">
        <f t="shared" si="330"/>
        <v>1.9907637073846227</v>
      </c>
      <c r="R336" s="4">
        <f t="shared" si="330"/>
        <v>1.6320118807902158</v>
      </c>
      <c r="S336" s="4">
        <f t="shared" si="330"/>
        <v>1.4293993536273637</v>
      </c>
      <c r="T336" s="4">
        <f t="shared" si="330"/>
        <v>1.4461588845879438</v>
      </c>
      <c r="U336" s="4">
        <f t="shared" si="330"/>
        <v>1.6541782245225256</v>
      </c>
      <c r="V336" s="4">
        <f t="shared" si="330"/>
        <v>1.8033903628264909</v>
      </c>
      <c r="W336" s="14">
        <f t="shared" si="330"/>
        <v>2.1624239070559814</v>
      </c>
      <c r="X336" s="4">
        <f t="shared" si="330"/>
        <v>18.203678532281863</v>
      </c>
      <c r="Y336" s="4">
        <f t="shared" si="330"/>
        <v>15.925970275393301</v>
      </c>
      <c r="Z336" s="4">
        <f t="shared" si="330"/>
        <v>13.9198433158668</v>
      </c>
      <c r="AA336" s="4">
        <f t="shared" si="330"/>
        <v>12.352202729244464</v>
      </c>
      <c r="AB336" s="4">
        <f t="shared" si="330"/>
        <v>11.386048286721845</v>
      </c>
      <c r="AC336" s="4">
        <f t="shared" si="330"/>
        <v>11.062583365703112</v>
      </c>
      <c r="AD336" s="4">
        <f t="shared" si="330"/>
        <v>11.33450666279847</v>
      </c>
      <c r="AE336" s="4">
        <f t="shared" si="330"/>
        <v>17.257458176484537</v>
      </c>
      <c r="AF336" s="4">
        <f t="shared" si="330"/>
        <v>23.249132543911987</v>
      </c>
      <c r="AG336" s="4">
        <f t="shared" si="330"/>
        <v>25.01953311303906</v>
      </c>
      <c r="AH336" s="14">
        <f t="shared" si="330"/>
        <v>25.777308533367464</v>
      </c>
    </row>
    <row r="337" spans="1:34" x14ac:dyDescent="0.55000000000000004">
      <c r="A337" s="9">
        <f t="shared" si="329"/>
        <v>22.625699999999998</v>
      </c>
      <c r="B337" t="s">
        <v>7</v>
      </c>
      <c r="C337" s="23">
        <f>(1+SQRT(SUMSQ((C332-$E$2),C333)/(SUMSQ((C332+$E$2),C333))))/(1-SQRT(SUMSQ((C332-$E$2),C333)/(SUMSQ((C332+$E$2),C333))))</f>
        <v>1.3334613473139854</v>
      </c>
      <c r="D337" s="4">
        <f t="shared" ref="D337:AH337" si="331">(1+SQRT(SUMSQ((D332-$E$2),D333)/(SUMSQ((D332+$E$2),D333))))/(1-SQRT(SUMSQ((D332-$E$2),D333)/(SUMSQ((D332+$E$2),D333))))</f>
        <v>1.3402049864484644</v>
      </c>
      <c r="E337" s="4">
        <f t="shared" si="331"/>
        <v>1.6581486496214977</v>
      </c>
      <c r="F337" s="4">
        <f t="shared" si="331"/>
        <v>2.1104867391029947</v>
      </c>
      <c r="G337" s="4">
        <f t="shared" si="331"/>
        <v>2.6679701203783783</v>
      </c>
      <c r="H337" s="14">
        <f t="shared" si="331"/>
        <v>3.3095512554881141</v>
      </c>
      <c r="I337" s="4">
        <f t="shared" si="331"/>
        <v>2.2197927159578357</v>
      </c>
      <c r="J337" s="4">
        <f t="shared" si="331"/>
        <v>1.9560396438480692</v>
      </c>
      <c r="K337" s="4">
        <f t="shared" si="331"/>
        <v>1.7881705342963967</v>
      </c>
      <c r="L337" s="4">
        <f t="shared" si="331"/>
        <v>1.7218006546194671</v>
      </c>
      <c r="M337" s="4">
        <f t="shared" si="331"/>
        <v>1.7612765770436503</v>
      </c>
      <c r="N337" s="4">
        <f t="shared" si="331"/>
        <v>1.8160791330967876</v>
      </c>
      <c r="O337" s="14">
        <f t="shared" si="331"/>
        <v>1.9874619105676827</v>
      </c>
      <c r="P337" s="4">
        <f t="shared" si="331"/>
        <v>2.0281964266759838</v>
      </c>
      <c r="Q337" s="4">
        <f t="shared" si="331"/>
        <v>1.6557604673889983</v>
      </c>
      <c r="R337" s="4">
        <f t="shared" si="331"/>
        <v>1.3563959560485392</v>
      </c>
      <c r="S337" s="4">
        <f t="shared" si="331"/>
        <v>1.1226644824331944</v>
      </c>
      <c r="T337" s="4">
        <f t="shared" si="331"/>
        <v>1.1246865399333763</v>
      </c>
      <c r="U337" s="4">
        <f t="shared" si="331"/>
        <v>1.3420559147850981</v>
      </c>
      <c r="V337" s="4">
        <f t="shared" si="331"/>
        <v>1.4675247400204963</v>
      </c>
      <c r="W337" s="14">
        <f t="shared" si="331"/>
        <v>1.7434440888661924</v>
      </c>
      <c r="X337" s="4">
        <f t="shared" si="331"/>
        <v>12.142020066889559</v>
      </c>
      <c r="Y337" s="4">
        <f t="shared" si="331"/>
        <v>10.623793446781837</v>
      </c>
      <c r="Z337" s="4">
        <f t="shared" si="331"/>
        <v>9.2851468640156991</v>
      </c>
      <c r="AA337" s="4">
        <f t="shared" si="331"/>
        <v>8.2376726692749056</v>
      </c>
      <c r="AB337" s="4">
        <f t="shared" si="331"/>
        <v>7.5913370913812699</v>
      </c>
      <c r="AC337" s="4">
        <f t="shared" si="331"/>
        <v>7.375115790484986</v>
      </c>
      <c r="AD337" s="4">
        <f t="shared" si="331"/>
        <v>7.557893476678867</v>
      </c>
      <c r="AE337" s="4">
        <f t="shared" si="331"/>
        <v>11.514369540198352</v>
      </c>
      <c r="AF337" s="4">
        <f t="shared" si="331"/>
        <v>15.503311573521675</v>
      </c>
      <c r="AG337" s="4">
        <f t="shared" si="331"/>
        <v>16.681495467993823</v>
      </c>
      <c r="AH337" s="14">
        <f t="shared" si="331"/>
        <v>17.185911969656321</v>
      </c>
    </row>
    <row r="338" spans="1:34" x14ac:dyDescent="0.55000000000000004">
      <c r="A338" s="9">
        <f t="shared" si="329"/>
        <v>22.625699999999998</v>
      </c>
      <c r="B338" t="s">
        <v>8</v>
      </c>
      <c r="C338" s="23">
        <f>(1+SQRT(SUMSQ((C332-$F$2),C333)/(SUMSQ((C332+$F$2),C333))))/(1-SQRT(SUMSQ((C332-$F$2),C333)/(SUMSQ((C332+$F$2),C333))))</f>
        <v>1.2426193362724149</v>
      </c>
      <c r="D338" s="4">
        <f t="shared" ref="D338:AH338" si="332">(1+SQRT(SUMSQ((D332-$F$2),D333)/(SUMSQ((D332+$F$2),D333))))/(1-SQRT(SUMSQ((D332-$F$2),D333)/(SUMSQ((D332+$F$2),D333))))</f>
        <v>1.0619470391496844</v>
      </c>
      <c r="E338" s="4">
        <f t="shared" si="332"/>
        <v>1.3549290818717421</v>
      </c>
      <c r="F338" s="4">
        <f t="shared" si="332"/>
        <v>1.7118517458799731</v>
      </c>
      <c r="G338" s="4">
        <f t="shared" si="332"/>
        <v>2.1345733661666566</v>
      </c>
      <c r="H338" s="14">
        <f t="shared" si="332"/>
        <v>2.6128027452034877</v>
      </c>
      <c r="I338" s="4">
        <f t="shared" si="332"/>
        <v>2.7378991514864439</v>
      </c>
      <c r="J338" s="4">
        <f t="shared" si="332"/>
        <v>2.5209004123400529</v>
      </c>
      <c r="K338" s="4">
        <f t="shared" si="332"/>
        <v>2.3721582963000891</v>
      </c>
      <c r="L338" s="4">
        <f t="shared" si="332"/>
        <v>2.2882727894840356</v>
      </c>
      <c r="M338" s="4">
        <f t="shared" si="332"/>
        <v>2.2689901890727806</v>
      </c>
      <c r="N338" s="4">
        <f t="shared" si="332"/>
        <v>2.2819363753971116</v>
      </c>
      <c r="O338" s="14">
        <f t="shared" si="332"/>
        <v>2.3519452689307352</v>
      </c>
      <c r="P338" s="4">
        <f t="shared" si="332"/>
        <v>2.0211282454019122</v>
      </c>
      <c r="Q338" s="4">
        <f t="shared" si="332"/>
        <v>1.7513293291286962</v>
      </c>
      <c r="R338" s="4">
        <f t="shared" si="332"/>
        <v>1.5535415407480486</v>
      </c>
      <c r="S338" s="4">
        <f t="shared" si="332"/>
        <v>1.4388101343794875</v>
      </c>
      <c r="T338" s="4">
        <f t="shared" si="332"/>
        <v>1.4284894464804729</v>
      </c>
      <c r="U338" s="4">
        <f t="shared" si="332"/>
        <v>1.5163543827836565</v>
      </c>
      <c r="V338" s="4">
        <f t="shared" si="332"/>
        <v>1.5877442879805566</v>
      </c>
      <c r="W338" s="14">
        <f t="shared" si="332"/>
        <v>1.7674413701748095</v>
      </c>
      <c r="X338" s="4">
        <f t="shared" si="332"/>
        <v>9.1131210041054302</v>
      </c>
      <c r="Y338" s="4">
        <f t="shared" si="332"/>
        <v>7.9747305643611011</v>
      </c>
      <c r="Z338" s="4">
        <f t="shared" si="332"/>
        <v>6.9694609928174955</v>
      </c>
      <c r="AA338" s="4">
        <f t="shared" si="332"/>
        <v>6.1813296677303819</v>
      </c>
      <c r="AB338" s="4">
        <f t="shared" si="332"/>
        <v>5.6941889592157597</v>
      </c>
      <c r="AC338" s="4">
        <f t="shared" si="332"/>
        <v>5.5314016690440955</v>
      </c>
      <c r="AD338" s="4">
        <f t="shared" si="332"/>
        <v>5.6700929290617532</v>
      </c>
      <c r="AE338" s="4">
        <f t="shared" si="332"/>
        <v>8.6457448470262896</v>
      </c>
      <c r="AF338" s="4">
        <f t="shared" si="332"/>
        <v>11.631590865379257</v>
      </c>
      <c r="AG338" s="4">
        <f t="shared" si="332"/>
        <v>12.513027809225198</v>
      </c>
      <c r="AH338" s="14">
        <f t="shared" si="332"/>
        <v>12.890530529022161</v>
      </c>
    </row>
    <row r="339" spans="1:34" x14ac:dyDescent="0.55000000000000004">
      <c r="A339" s="9">
        <f t="shared" si="329"/>
        <v>22.625699999999998</v>
      </c>
      <c r="B339" t="s">
        <v>9</v>
      </c>
      <c r="C339" s="24">
        <f>(1+SQRT(SUMSQ((C332-$G$2),C333)/(SUMSQ((C332+$G$2),C333))))/(1-SQRT(SUMSQ((C332-$G$2),C333)/(SUMSQ((C332+$G$2),C333))))</f>
        <v>1.7002485235490403</v>
      </c>
      <c r="D339" s="25">
        <f t="shared" ref="D339:AH339" si="333">(1+SQRT(SUMSQ((D332-$G$2),D333)/(SUMSQ((D332+$G$2),D333))))/(1-SQRT(SUMSQ((D332-$G$2),D333)/(SUMSQ((D332+$G$2),D333))))</f>
        <v>1.5089021469535289</v>
      </c>
      <c r="E339" s="25">
        <f t="shared" si="333"/>
        <v>1.4724795041526755</v>
      </c>
      <c r="F339" s="25">
        <f t="shared" si="333"/>
        <v>1.5787529234144928</v>
      </c>
      <c r="G339" s="25">
        <f t="shared" si="333"/>
        <v>1.7871809968137573</v>
      </c>
      <c r="H339" s="26">
        <f t="shared" si="333"/>
        <v>2.0570970682369221</v>
      </c>
      <c r="I339" s="25">
        <f t="shared" si="333"/>
        <v>3.9089964805160182</v>
      </c>
      <c r="J339" s="25">
        <f t="shared" si="333"/>
        <v>3.7079901227019509</v>
      </c>
      <c r="K339" s="25">
        <f t="shared" si="333"/>
        <v>3.5486083460677884</v>
      </c>
      <c r="L339" s="25">
        <f t="shared" si="333"/>
        <v>3.4266287490114249</v>
      </c>
      <c r="M339" s="25">
        <f t="shared" si="333"/>
        <v>3.3413485040163557</v>
      </c>
      <c r="N339" s="25">
        <f t="shared" si="333"/>
        <v>3.3117180830954238</v>
      </c>
      <c r="O339" s="26">
        <f t="shared" si="333"/>
        <v>3.2781013832014598</v>
      </c>
      <c r="P339" s="25">
        <f t="shared" si="333"/>
        <v>2.4614106195890026</v>
      </c>
      <c r="Q339" s="25">
        <f t="shared" si="333"/>
        <v>2.3107745824330181</v>
      </c>
      <c r="R339" s="25">
        <f t="shared" si="333"/>
        <v>2.2057438401235281</v>
      </c>
      <c r="S339" s="25">
        <f t="shared" si="333"/>
        <v>2.1443594213310662</v>
      </c>
      <c r="T339" s="25">
        <f t="shared" si="333"/>
        <v>2.1261345084320213</v>
      </c>
      <c r="U339" s="25">
        <f t="shared" si="333"/>
        <v>2.1476891949091388</v>
      </c>
      <c r="V339" s="25">
        <f t="shared" si="333"/>
        <v>2.1719921420567374</v>
      </c>
      <c r="W339" s="26">
        <f t="shared" si="333"/>
        <v>2.2440916708069087</v>
      </c>
      <c r="X339" s="25">
        <f t="shared" si="333"/>
        <v>6.0882587471969218</v>
      </c>
      <c r="Y339" s="25">
        <f t="shared" si="333"/>
        <v>5.3299616579260833</v>
      </c>
      <c r="Z339" s="25">
        <f t="shared" si="333"/>
        <v>4.6573628567434513</v>
      </c>
      <c r="AA339" s="25">
        <f t="shared" si="333"/>
        <v>4.1270181708058544</v>
      </c>
      <c r="AB339" s="25">
        <f t="shared" si="333"/>
        <v>3.7975059587663815</v>
      </c>
      <c r="AC339" s="25">
        <f t="shared" si="333"/>
        <v>3.6877319415770691</v>
      </c>
      <c r="AD339" s="25">
        <f t="shared" si="333"/>
        <v>3.7834278670402748</v>
      </c>
      <c r="AE339" s="25">
        <f t="shared" si="333"/>
        <v>5.7832557067560328</v>
      </c>
      <c r="AF339" s="25">
        <f t="shared" si="333"/>
        <v>7.762316199701603</v>
      </c>
      <c r="AG339" s="25">
        <f t="shared" si="333"/>
        <v>8.3456890890887347</v>
      </c>
      <c r="AH339" s="26">
        <f t="shared" si="333"/>
        <v>8.595797184378192</v>
      </c>
    </row>
    <row r="340" spans="1:34" x14ac:dyDescent="0.55000000000000004">
      <c r="A340" s="8">
        <v>42</v>
      </c>
      <c r="B340" s="5" t="s">
        <v>2</v>
      </c>
      <c r="C340" s="2">
        <v>174.17779999999999</v>
      </c>
      <c r="D340">
        <v>191.90350000000001</v>
      </c>
      <c r="E340">
        <v>211.4847</v>
      </c>
      <c r="F340">
        <v>233.95859999999999</v>
      </c>
      <c r="G340">
        <v>259.88389999999998</v>
      </c>
      <c r="H340" s="1">
        <v>289.78390000000002</v>
      </c>
      <c r="I340">
        <v>79.267809999999997</v>
      </c>
      <c r="J340">
        <v>81.617999999999995</v>
      </c>
      <c r="K340">
        <v>84.172449999999998</v>
      </c>
      <c r="L340">
        <v>86.973910000000004</v>
      </c>
      <c r="M340">
        <v>90.031130000000005</v>
      </c>
      <c r="N340">
        <v>91.654240000000001</v>
      </c>
      <c r="O340" s="1">
        <v>95.124629999999996</v>
      </c>
      <c r="P340">
        <v>151.51400000000001</v>
      </c>
      <c r="Q340">
        <v>150.46449999999999</v>
      </c>
      <c r="R340">
        <v>150.24979999999999</v>
      </c>
      <c r="S340">
        <v>150.7467</v>
      </c>
      <c r="T340">
        <v>151.90010000000001</v>
      </c>
      <c r="U340">
        <v>153.6558</v>
      </c>
      <c r="V340">
        <v>154.75659999999999</v>
      </c>
      <c r="W340" s="1">
        <v>157.36519999999999</v>
      </c>
      <c r="X340">
        <v>2297.86</v>
      </c>
      <c r="Y340">
        <v>2061.779</v>
      </c>
      <c r="Z340">
        <v>1870.771</v>
      </c>
      <c r="AA340">
        <v>1733.904</v>
      </c>
      <c r="AB340">
        <v>1655.704</v>
      </c>
      <c r="AC340">
        <v>1631.5540000000001</v>
      </c>
      <c r="AD340">
        <v>1655.4010000000001</v>
      </c>
      <c r="AE340">
        <v>2214.6610000000001</v>
      </c>
      <c r="AF340">
        <v>2763.5410000000002</v>
      </c>
      <c r="AG340">
        <v>2795.8910000000001</v>
      </c>
      <c r="AH340" s="1">
        <v>2765.6219999999998</v>
      </c>
    </row>
    <row r="341" spans="1:34" x14ac:dyDescent="0.55000000000000004">
      <c r="A341" s="9">
        <f>A340</f>
        <v>42</v>
      </c>
      <c r="B341" t="s">
        <v>3</v>
      </c>
      <c r="C341" s="2">
        <v>-34.309869999999997</v>
      </c>
      <c r="D341">
        <v>12.584820000000001</v>
      </c>
      <c r="E341">
        <v>59.638080000000002</v>
      </c>
      <c r="F341">
        <v>108.9064</v>
      </c>
      <c r="G341">
        <v>161.2449</v>
      </c>
      <c r="H341" s="1">
        <v>215.79949999999999</v>
      </c>
      <c r="I341">
        <v>-54.550020000000004</v>
      </c>
      <c r="J341">
        <v>-33.109499999999997</v>
      </c>
      <c r="K341">
        <v>-11.868740000000001</v>
      </c>
      <c r="L341">
        <v>9.6480259999999998</v>
      </c>
      <c r="M341">
        <v>31.430700000000002</v>
      </c>
      <c r="N341">
        <v>42.265059999999998</v>
      </c>
      <c r="O341" s="1">
        <v>64.408159999999995</v>
      </c>
      <c r="P341">
        <v>-111.6148</v>
      </c>
      <c r="Q341">
        <v>-77.994690000000006</v>
      </c>
      <c r="R341">
        <v>-45.845970000000001</v>
      </c>
      <c r="S341">
        <v>-14.392580000000001</v>
      </c>
      <c r="T341">
        <v>16.19914</v>
      </c>
      <c r="U341">
        <v>45.966119999999997</v>
      </c>
      <c r="V341">
        <v>60.627690000000001</v>
      </c>
      <c r="W341" s="1">
        <v>89.387169999999998</v>
      </c>
      <c r="X341">
        <v>-556.41369999999995</v>
      </c>
      <c r="Y341">
        <v>-544.81669999999997</v>
      </c>
      <c r="Z341">
        <v>-468.09160000000003</v>
      </c>
      <c r="AA341">
        <v>-349.16739999999999</v>
      </c>
      <c r="AB341">
        <v>-210.41669999999999</v>
      </c>
      <c r="AC341">
        <v>-69.377470000000002</v>
      </c>
      <c r="AD341">
        <v>61.578699999999998</v>
      </c>
      <c r="AE341">
        <v>316.28590000000003</v>
      </c>
      <c r="AF341">
        <v>-251.4684</v>
      </c>
      <c r="AG341" s="11">
        <v>-604.43449999999996</v>
      </c>
      <c r="AH341" s="1">
        <v>-777.3818</v>
      </c>
    </row>
    <row r="342" spans="1:34" x14ac:dyDescent="0.55000000000000004">
      <c r="A342" s="36">
        <f>A341/180</f>
        <v>0.23333333333333334</v>
      </c>
      <c r="B342" t="s">
        <v>4</v>
      </c>
      <c r="C342" s="20">
        <f t="shared" ref="C342" si="334">SQRT(SUMSQ(C340,C341))</f>
        <v>177.52485232287026</v>
      </c>
      <c r="D342" s="21">
        <f t="shared" ref="D342:AH342" si="335">SQRT(SUMSQ(D340,D341))</f>
        <v>192.31570660422511</v>
      </c>
      <c r="E342" s="21">
        <f t="shared" si="335"/>
        <v>219.73274430584169</v>
      </c>
      <c r="F342" s="21">
        <f t="shared" si="335"/>
        <v>258.06439210964385</v>
      </c>
      <c r="G342" s="21">
        <f t="shared" si="335"/>
        <v>305.84237648700679</v>
      </c>
      <c r="H342" s="22">
        <f t="shared" si="335"/>
        <v>361.30891616380018</v>
      </c>
      <c r="I342" s="21">
        <f t="shared" si="335"/>
        <v>96.224167360370018</v>
      </c>
      <c r="J342" s="21">
        <f t="shared" si="335"/>
        <v>88.078016066723478</v>
      </c>
      <c r="K342" s="21">
        <f t="shared" si="335"/>
        <v>85.005107659423032</v>
      </c>
      <c r="L342" s="21">
        <f t="shared" si="335"/>
        <v>87.507402123390548</v>
      </c>
      <c r="M342" s="21">
        <f t="shared" si="335"/>
        <v>95.359809519350975</v>
      </c>
      <c r="N342" s="21">
        <f t="shared" si="335"/>
        <v>100.92985191102383</v>
      </c>
      <c r="O342" s="22">
        <f t="shared" si="335"/>
        <v>114.8786590591242</v>
      </c>
      <c r="P342" s="21">
        <f t="shared" si="335"/>
        <v>188.18702339704512</v>
      </c>
      <c r="Q342" s="21">
        <f t="shared" si="335"/>
        <v>169.4778375730765</v>
      </c>
      <c r="R342" s="21">
        <f t="shared" si="335"/>
        <v>157.08868630579639</v>
      </c>
      <c r="S342" s="21">
        <f t="shared" si="335"/>
        <v>151.43220899117335</v>
      </c>
      <c r="T342" s="21">
        <f t="shared" si="335"/>
        <v>152.76142352292217</v>
      </c>
      <c r="U342" s="21">
        <f t="shared" si="335"/>
        <v>160.38388030439469</v>
      </c>
      <c r="V342" s="21">
        <f t="shared" si="335"/>
        <v>166.2086701658373</v>
      </c>
      <c r="W342" s="22">
        <f t="shared" si="335"/>
        <v>180.9803092373557</v>
      </c>
      <c r="X342" s="21">
        <f t="shared" si="335"/>
        <v>2364.2666484869451</v>
      </c>
      <c r="Y342" s="21">
        <f t="shared" si="335"/>
        <v>2132.5472753118256</v>
      </c>
      <c r="Z342" s="21">
        <f t="shared" si="335"/>
        <v>1928.4433827394466</v>
      </c>
      <c r="AA342" s="21">
        <f t="shared" si="335"/>
        <v>1768.7116651503036</v>
      </c>
      <c r="AB342" s="21">
        <f t="shared" si="335"/>
        <v>1669.0209475183017</v>
      </c>
      <c r="AC342" s="21">
        <f t="shared" si="335"/>
        <v>1633.028379502206</v>
      </c>
      <c r="AD342" s="21">
        <f t="shared" si="335"/>
        <v>1656.5459266481839</v>
      </c>
      <c r="AE342" s="21">
        <f t="shared" si="335"/>
        <v>2237.132118463237</v>
      </c>
      <c r="AF342" s="21">
        <f t="shared" si="335"/>
        <v>2774.9585969667296</v>
      </c>
      <c r="AG342" s="21">
        <f t="shared" si="335"/>
        <v>2860.4803003466482</v>
      </c>
      <c r="AH342" s="22">
        <f t="shared" si="335"/>
        <v>2872.8013349090534</v>
      </c>
    </row>
    <row r="343" spans="1:34" x14ac:dyDescent="0.55000000000000004">
      <c r="A343" s="9">
        <v>23.1844</v>
      </c>
      <c r="B343" t="s">
        <v>5</v>
      </c>
      <c r="C343" s="23">
        <f>(1+SQRT(SUMSQ((C340-$C$2),C341)/(SUMSQ((C340+$C$2),C341))))/(1-SQRT(SUMSQ((C340-$C$2),C341)/(SUMSQ((C340+$C$2),C341))))</f>
        <v>3.6303304214633001</v>
      </c>
      <c r="D343" s="4">
        <f t="shared" ref="D343:AH343" si="336">(1+SQRT(SUMSQ((D340-$C$2),D341)/(SUMSQ((D340+$C$2),D341))))/(1-SQRT(SUMSQ((D340-$C$2),D341)/(SUMSQ((D340+$C$2),D341))))</f>
        <v>3.8557721680851729</v>
      </c>
      <c r="E343" s="4">
        <f t="shared" si="336"/>
        <v>4.5843391297023572</v>
      </c>
      <c r="F343" s="4">
        <f t="shared" si="336"/>
        <v>5.7323424889382064</v>
      </c>
      <c r="G343" s="4">
        <f t="shared" si="336"/>
        <v>7.2530864110061231</v>
      </c>
      <c r="H343" s="14">
        <f t="shared" si="336"/>
        <v>9.0720714288696715</v>
      </c>
      <c r="I343" s="4">
        <f t="shared" si="336"/>
        <v>2.5792116552522577</v>
      </c>
      <c r="J343" s="4">
        <f t="shared" si="336"/>
        <v>2.0180750161329066</v>
      </c>
      <c r="K343" s="4">
        <f t="shared" si="336"/>
        <v>1.7343556109297802</v>
      </c>
      <c r="L343" s="4">
        <f t="shared" si="336"/>
        <v>1.7711697562324309</v>
      </c>
      <c r="M343" s="4">
        <f t="shared" si="336"/>
        <v>2.099030632842954</v>
      </c>
      <c r="N343" s="4">
        <f t="shared" si="336"/>
        <v>2.341298633129544</v>
      </c>
      <c r="O343" s="14">
        <f t="shared" si="336"/>
        <v>2.9628064529503102</v>
      </c>
      <c r="P343" s="4">
        <f t="shared" si="336"/>
        <v>4.7962361763447259</v>
      </c>
      <c r="Q343" s="4">
        <f t="shared" si="336"/>
        <v>3.89333042642413</v>
      </c>
      <c r="R343" s="4">
        <f t="shared" si="336"/>
        <v>3.3159869358061469</v>
      </c>
      <c r="S343" s="4">
        <f t="shared" si="336"/>
        <v>3.0457752952383008</v>
      </c>
      <c r="T343" s="4">
        <f t="shared" si="336"/>
        <v>3.0766919086193831</v>
      </c>
      <c r="U343" s="4">
        <f t="shared" si="336"/>
        <v>3.3774527163873183</v>
      </c>
      <c r="V343" s="4">
        <f t="shared" si="336"/>
        <v>3.6167615466576706</v>
      </c>
      <c r="W343" s="14">
        <f t="shared" si="336"/>
        <v>4.2449425033442933</v>
      </c>
      <c r="X343" s="4">
        <f t="shared" si="336"/>
        <v>48.65305379383738</v>
      </c>
      <c r="Y343" s="4">
        <f t="shared" si="336"/>
        <v>44.116475495384783</v>
      </c>
      <c r="Z343" s="4">
        <f t="shared" si="336"/>
        <v>39.759449645537153</v>
      </c>
      <c r="AA343" s="4">
        <f t="shared" si="336"/>
        <v>36.085486387434386</v>
      </c>
      <c r="AB343" s="4">
        <f t="shared" si="336"/>
        <v>33.6493804896458</v>
      </c>
      <c r="AC343" s="4">
        <f t="shared" si="336"/>
        <v>32.690137190648507</v>
      </c>
      <c r="AD343" s="4">
        <f t="shared" si="336"/>
        <v>33.153874678232917</v>
      </c>
      <c r="AE343" s="4">
        <f t="shared" si="336"/>
        <v>45.197076308709583</v>
      </c>
      <c r="AF343" s="4">
        <f t="shared" si="336"/>
        <v>55.728615943986284</v>
      </c>
      <c r="AG343" s="4">
        <f t="shared" si="336"/>
        <v>58.532032944293853</v>
      </c>
      <c r="AH343" s="14">
        <f t="shared" si="336"/>
        <v>59.684010490149987</v>
      </c>
    </row>
    <row r="344" spans="1:34" x14ac:dyDescent="0.55000000000000004">
      <c r="A344" s="9">
        <f t="shared" ref="A344:A347" si="337">A343</f>
        <v>23.1844</v>
      </c>
      <c r="B344" t="s">
        <v>6</v>
      </c>
      <c r="C344" s="23">
        <f>(1+SQRT(SUMSQ((C340-$D$2),C341)/(SUMSQ((C340+$D$2),C341))))/(1-SQRT(SUMSQ((C340-$D$2),C341)/(SUMSQ((C340+$D$2),C341))))</f>
        <v>1.8400141128882426</v>
      </c>
      <c r="D344" s="4">
        <f t="shared" ref="D344:AH344" si="338">(1+SQRT(SUMSQ((D340-$D$2),D341)/(SUMSQ((D340+$D$2),D341))))/(1-SQRT(SUMSQ((D340-$D$2),D341)/(SUMSQ((D340+$D$2),D341))))</f>
        <v>1.9303396866223921</v>
      </c>
      <c r="E344" s="4">
        <f t="shared" si="338"/>
        <v>2.3259380604009938</v>
      </c>
      <c r="F344" s="4">
        <f t="shared" si="338"/>
        <v>2.9330196012842311</v>
      </c>
      <c r="G344" s="4">
        <f t="shared" si="338"/>
        <v>3.7148822444116445</v>
      </c>
      <c r="H344" s="14">
        <f t="shared" si="338"/>
        <v>4.6341753462284752</v>
      </c>
      <c r="I344" s="4">
        <f t="shared" si="338"/>
        <v>1.9045703049030454</v>
      </c>
      <c r="J344" s="4">
        <f t="shared" si="338"/>
        <v>1.5161463999992952</v>
      </c>
      <c r="K344" s="4">
        <f t="shared" si="338"/>
        <v>1.240130360385163</v>
      </c>
      <c r="L344" s="4">
        <f t="shared" si="338"/>
        <v>1.1895763330159004</v>
      </c>
      <c r="M344" s="4">
        <f t="shared" si="338"/>
        <v>1.4131034093099812</v>
      </c>
      <c r="N344" s="4">
        <f t="shared" si="338"/>
        <v>1.5624979019274445</v>
      </c>
      <c r="O344" s="14">
        <f t="shared" si="338"/>
        <v>1.9169355197341222</v>
      </c>
      <c r="P344" s="4">
        <f t="shared" si="338"/>
        <v>2.6149544173737</v>
      </c>
      <c r="Q344" s="4">
        <f t="shared" si="338"/>
        <v>2.0965789148790637</v>
      </c>
      <c r="R344" s="4">
        <f t="shared" si="338"/>
        <v>1.7298681006666656</v>
      </c>
      <c r="S344" s="4">
        <f t="shared" si="338"/>
        <v>1.531705978889373</v>
      </c>
      <c r="T344" s="4">
        <f t="shared" si="338"/>
        <v>1.5490444620170207</v>
      </c>
      <c r="U344" s="4">
        <f t="shared" si="338"/>
        <v>1.7551040679043</v>
      </c>
      <c r="V344" s="4">
        <f t="shared" si="338"/>
        <v>1.9068264017214756</v>
      </c>
      <c r="W344" s="14">
        <f t="shared" si="338"/>
        <v>2.277845528987513</v>
      </c>
      <c r="X344" s="4">
        <f t="shared" si="338"/>
        <v>24.328338480487496</v>
      </c>
      <c r="Y344" s="4">
        <f t="shared" si="338"/>
        <v>22.060618089036051</v>
      </c>
      <c r="Z344" s="4">
        <f t="shared" si="338"/>
        <v>19.882094360045006</v>
      </c>
      <c r="AA344" s="4">
        <f t="shared" si="338"/>
        <v>18.044435422854633</v>
      </c>
      <c r="AB344" s="4">
        <f t="shared" si="338"/>
        <v>16.825413407513899</v>
      </c>
      <c r="AC344" s="4">
        <f t="shared" si="338"/>
        <v>16.345151952786111</v>
      </c>
      <c r="AD344" s="4">
        <f t="shared" si="338"/>
        <v>16.577000230437502</v>
      </c>
      <c r="AE344" s="4">
        <f t="shared" si="338"/>
        <v>22.599216723746146</v>
      </c>
      <c r="AF344" s="4">
        <f t="shared" si="338"/>
        <v>27.864531200033085</v>
      </c>
      <c r="AG344" s="4">
        <f t="shared" si="338"/>
        <v>29.26721595960813</v>
      </c>
      <c r="AH344" s="14">
        <f t="shared" si="338"/>
        <v>29.84399379199996</v>
      </c>
    </row>
    <row r="345" spans="1:34" x14ac:dyDescent="0.55000000000000004">
      <c r="A345" s="9">
        <f t="shared" si="337"/>
        <v>23.1844</v>
      </c>
      <c r="B345" t="s">
        <v>7</v>
      </c>
      <c r="C345" s="23">
        <f>(1+SQRT(SUMSQ((C340-$E$2),C341)/(SUMSQ((C340+$E$2),C341))))/(1-SQRT(SUMSQ((C340-$E$2),C341)/(SUMSQ((C340+$E$2),C341))))</f>
        <v>1.2955685622381958</v>
      </c>
      <c r="D345" s="4">
        <f t="shared" ref="D345:AH345" si="339">(1+SQRT(SUMSQ((D340-$E$2),D341)/(SUMSQ((D340+$E$2),D341))))/(1-SQRT(SUMSQ((D340-$E$2),D341)/(SUMSQ((D340+$E$2),D341))))</f>
        <v>1.2932644632166703</v>
      </c>
      <c r="E345" s="4">
        <f t="shared" si="339"/>
        <v>1.6102761075856842</v>
      </c>
      <c r="F345" s="4">
        <f t="shared" si="339"/>
        <v>2.0513473246885852</v>
      </c>
      <c r="G345" s="4">
        <f t="shared" si="339"/>
        <v>2.5907075951892655</v>
      </c>
      <c r="H345" s="14">
        <f t="shared" si="339"/>
        <v>3.2092835668550621</v>
      </c>
      <c r="I345" s="4">
        <f t="shared" si="339"/>
        <v>2.2207360476916476</v>
      </c>
      <c r="J345" s="4">
        <f t="shared" si="339"/>
        <v>1.9617408111943102</v>
      </c>
      <c r="K345" s="4">
        <f t="shared" si="339"/>
        <v>1.798273516623597</v>
      </c>
      <c r="L345" s="4">
        <f t="shared" si="339"/>
        <v>1.7353703779687539</v>
      </c>
      <c r="M345" s="4">
        <f t="shared" si="339"/>
        <v>1.7765658472669996</v>
      </c>
      <c r="N345" s="4">
        <f t="shared" si="339"/>
        <v>1.83156571789332</v>
      </c>
      <c r="O345" s="14">
        <f t="shared" si="339"/>
        <v>2.0023697615656313</v>
      </c>
      <c r="P345" s="4">
        <f t="shared" si="339"/>
        <v>2.0636796987060992</v>
      </c>
      <c r="Q345" s="4">
        <f t="shared" si="339"/>
        <v>1.6711465337566409</v>
      </c>
      <c r="R345" s="4">
        <f t="shared" si="339"/>
        <v>1.3555614197516057</v>
      </c>
      <c r="S345" s="4">
        <f t="shared" si="339"/>
        <v>1.1005440864247924</v>
      </c>
      <c r="T345" s="4">
        <f t="shared" si="339"/>
        <v>1.1140476727124538</v>
      </c>
      <c r="U345" s="4">
        <f t="shared" si="339"/>
        <v>1.3533377666542841</v>
      </c>
      <c r="V345" s="4">
        <f t="shared" si="339"/>
        <v>1.4866780808912812</v>
      </c>
      <c r="W345" s="14">
        <f t="shared" si="339"/>
        <v>1.7785293776721516</v>
      </c>
      <c r="X345" s="4">
        <f t="shared" si="339"/>
        <v>16.220912017644178</v>
      </c>
      <c r="Y345" s="4">
        <f t="shared" si="339"/>
        <v>14.709734466893293</v>
      </c>
      <c r="Z345" s="4">
        <f t="shared" si="339"/>
        <v>13.257375786281859</v>
      </c>
      <c r="AA345" s="4">
        <f t="shared" si="339"/>
        <v>12.031515497409213</v>
      </c>
      <c r="AB345" s="4">
        <f t="shared" si="339"/>
        <v>11.217751507405989</v>
      </c>
      <c r="AC345" s="4">
        <f t="shared" si="339"/>
        <v>10.896861287160231</v>
      </c>
      <c r="AD345" s="4">
        <f t="shared" si="339"/>
        <v>11.051403878986864</v>
      </c>
      <c r="AE345" s="4">
        <f t="shared" si="339"/>
        <v>15.066901413907907</v>
      </c>
      <c r="AF345" s="4">
        <f t="shared" si="339"/>
        <v>18.576602805257185</v>
      </c>
      <c r="AG345" s="4">
        <f t="shared" si="339"/>
        <v>19.512813190052327</v>
      </c>
      <c r="AH345" s="14">
        <f t="shared" si="339"/>
        <v>19.898210331275806</v>
      </c>
    </row>
    <row r="346" spans="1:34" x14ac:dyDescent="0.55000000000000004">
      <c r="A346" s="9">
        <f t="shared" si="337"/>
        <v>23.1844</v>
      </c>
      <c r="B346" t="s">
        <v>8</v>
      </c>
      <c r="C346" s="23">
        <f>(1+SQRT(SUMSQ((C340-$F$2),C341)/(SUMSQ((C340+$F$2),C341))))/(1-SQRT(SUMSQ((C340-$F$2),C341)/(SUMSQ((C340+$F$2),C341))))</f>
        <v>1.2580557176223479</v>
      </c>
      <c r="D346" s="4">
        <f t="shared" ref="D346:AH346" si="340">(1+SQRT(SUMSQ((D340-$F$2),D341)/(SUMSQ((D340+$F$2),D341))))/(1-SQRT(SUMSQ((D340-$F$2),D341)/(SUMSQ((D340+$F$2),D341))))</f>
        <v>1.07935661782279</v>
      </c>
      <c r="E346" s="4">
        <f t="shared" si="340"/>
        <v>1.342114089699636</v>
      </c>
      <c r="F346" s="4">
        <f t="shared" si="340"/>
        <v>1.6844593643527741</v>
      </c>
      <c r="G346" s="4">
        <f t="shared" si="340"/>
        <v>2.0909683959362471</v>
      </c>
      <c r="H346" s="14">
        <f t="shared" si="340"/>
        <v>2.5505340918422004</v>
      </c>
      <c r="I346" s="4">
        <f t="shared" si="340"/>
        <v>2.7424999581750682</v>
      </c>
      <c r="J346" s="4">
        <f t="shared" si="340"/>
        <v>2.5305091585728663</v>
      </c>
      <c r="K346" s="4">
        <f t="shared" si="340"/>
        <v>2.3862339797933174</v>
      </c>
      <c r="L346" s="4">
        <f t="shared" si="340"/>
        <v>2.306135058035788</v>
      </c>
      <c r="M346" s="4">
        <f t="shared" si="340"/>
        <v>2.2897430004975088</v>
      </c>
      <c r="N346" s="4">
        <f t="shared" si="340"/>
        <v>2.3037623223563433</v>
      </c>
      <c r="O346" s="14">
        <f t="shared" si="340"/>
        <v>2.3751540922800767</v>
      </c>
      <c r="P346" s="4">
        <f t="shared" si="340"/>
        <v>1.9848851732394801</v>
      </c>
      <c r="Q346" s="4">
        <f t="shared" si="340"/>
        <v>1.6930286360388407</v>
      </c>
      <c r="R346" s="4">
        <f t="shared" si="340"/>
        <v>1.4737865594964772</v>
      </c>
      <c r="S346" s="4">
        <f t="shared" si="340"/>
        <v>1.3423968715647019</v>
      </c>
      <c r="T346" s="4">
        <f t="shared" si="340"/>
        <v>1.3366590364745725</v>
      </c>
      <c r="U346" s="4">
        <f t="shared" si="340"/>
        <v>1.4480679681975559</v>
      </c>
      <c r="V346" s="4">
        <f t="shared" si="340"/>
        <v>1.5322638905409036</v>
      </c>
      <c r="W346" s="14">
        <f t="shared" si="340"/>
        <v>1.7353837892413753</v>
      </c>
      <c r="X346" s="4">
        <f t="shared" si="340"/>
        <v>12.167815511951593</v>
      </c>
      <c r="Y346" s="4">
        <f t="shared" si="340"/>
        <v>11.035106696679632</v>
      </c>
      <c r="Z346" s="4">
        <f t="shared" si="340"/>
        <v>9.9458316475922626</v>
      </c>
      <c r="AA346" s="4">
        <f t="shared" si="340"/>
        <v>9.025641617396932</v>
      </c>
      <c r="AB346" s="4">
        <f t="shared" si="340"/>
        <v>8.4141724586963438</v>
      </c>
      <c r="AC346" s="4">
        <f t="shared" si="340"/>
        <v>8.1727450668954464</v>
      </c>
      <c r="AD346" s="4">
        <f t="shared" si="340"/>
        <v>8.2886276396713079</v>
      </c>
      <c r="AE346" s="4">
        <f t="shared" si="340"/>
        <v>11.300975542794465</v>
      </c>
      <c r="AF346" s="4">
        <f t="shared" si="340"/>
        <v>13.932714223473502</v>
      </c>
      <c r="AG346" s="4">
        <f t="shared" si="340"/>
        <v>14.636017504646649</v>
      </c>
      <c r="AH346" s="14">
        <f t="shared" si="340"/>
        <v>14.925990805420852</v>
      </c>
    </row>
    <row r="347" spans="1:34" x14ac:dyDescent="0.55000000000000004">
      <c r="A347" s="9">
        <f t="shared" si="337"/>
        <v>23.1844</v>
      </c>
      <c r="B347" t="s">
        <v>9</v>
      </c>
      <c r="C347" s="24">
        <f>(1+SQRT(SUMSQ((C340-$G$2),C341)/(SUMSQ((C340+$G$2),C341))))/(1-SQRT(SUMSQ((C340-$G$2),C341)/(SUMSQ((C340+$G$2),C341))))</f>
        <v>1.7560334435780265</v>
      </c>
      <c r="D347" s="25">
        <f t="shared" ref="D347:AH347" si="341">(1+SQRT(SUMSQ((D340-$G$2),D341)/(SUMSQ((D340+$G$2),D341))))/(1-SQRT(SUMSQ((D340-$G$2),D341)/(SUMSQ((D340+$G$2),D341))))</f>
        <v>1.5679324748082839</v>
      </c>
      <c r="E347" s="25">
        <f t="shared" si="341"/>
        <v>1.5229151667630307</v>
      </c>
      <c r="F347" s="25">
        <f t="shared" si="341"/>
        <v>1.6100105888615197</v>
      </c>
      <c r="G347" s="25">
        <f t="shared" si="341"/>
        <v>1.7979260887649384</v>
      </c>
      <c r="H347" s="26">
        <f t="shared" si="341"/>
        <v>2.0487866849400005</v>
      </c>
      <c r="I347" s="25">
        <f t="shared" si="341"/>
        <v>3.9188184676957682</v>
      </c>
      <c r="J347" s="25">
        <f t="shared" si="341"/>
        <v>3.7239595269923629</v>
      </c>
      <c r="K347" s="25">
        <f t="shared" si="341"/>
        <v>3.5701658430673699</v>
      </c>
      <c r="L347" s="25">
        <f t="shared" si="341"/>
        <v>3.4532047412627827</v>
      </c>
      <c r="M347" s="25">
        <f t="shared" si="341"/>
        <v>3.3723294268197486</v>
      </c>
      <c r="N347" s="25">
        <f t="shared" si="341"/>
        <v>3.344668270377126</v>
      </c>
      <c r="O347" s="26">
        <f t="shared" si="341"/>
        <v>3.3145026231563288</v>
      </c>
      <c r="P347" s="25">
        <f t="shared" si="341"/>
        <v>2.3299414646970735</v>
      </c>
      <c r="Q347" s="25">
        <f t="shared" si="341"/>
        <v>2.1691224674282403</v>
      </c>
      <c r="R347" s="25">
        <f t="shared" si="341"/>
        <v>2.0582998677675057</v>
      </c>
      <c r="S347" s="25">
        <f t="shared" si="341"/>
        <v>1.9962146291850231</v>
      </c>
      <c r="T347" s="25">
        <f t="shared" si="341"/>
        <v>1.9827155674183943</v>
      </c>
      <c r="U347" s="25">
        <f t="shared" si="341"/>
        <v>2.0138848820106019</v>
      </c>
      <c r="V347" s="25">
        <f t="shared" si="341"/>
        <v>2.0444187301936845</v>
      </c>
      <c r="W347" s="26">
        <f t="shared" si="341"/>
        <v>2.130907318513068</v>
      </c>
      <c r="X347" s="25">
        <f t="shared" si="341"/>
        <v>8.1159839595763437</v>
      </c>
      <c r="Y347" s="25">
        <f t="shared" si="341"/>
        <v>7.3621576419984134</v>
      </c>
      <c r="Z347" s="25">
        <f t="shared" si="341"/>
        <v>6.6359803813874159</v>
      </c>
      <c r="AA347" s="25">
        <f t="shared" si="341"/>
        <v>6.0209947296278781</v>
      </c>
      <c r="AB347" s="25">
        <f t="shared" si="341"/>
        <v>5.6111244222739298</v>
      </c>
      <c r="AC347" s="25">
        <f t="shared" si="341"/>
        <v>5.4486904110794265</v>
      </c>
      <c r="AD347" s="25">
        <f t="shared" si="341"/>
        <v>5.5258977180670756</v>
      </c>
      <c r="AE347" s="25">
        <f t="shared" si="341"/>
        <v>7.5355269950015602</v>
      </c>
      <c r="AF347" s="25">
        <f t="shared" si="341"/>
        <v>9.2889798150538709</v>
      </c>
      <c r="AG347" s="25">
        <f t="shared" si="341"/>
        <v>9.7600475059412535</v>
      </c>
      <c r="AH347" s="26">
        <f t="shared" si="341"/>
        <v>9.9551384368003077</v>
      </c>
    </row>
    <row r="348" spans="1:34" x14ac:dyDescent="0.55000000000000004">
      <c r="A348" s="8">
        <v>43</v>
      </c>
      <c r="B348" s="5" t="s">
        <v>2</v>
      </c>
      <c r="C348" s="2">
        <v>168.29409999999999</v>
      </c>
      <c r="D348">
        <v>184.9348</v>
      </c>
      <c r="E348">
        <v>203.24279999999999</v>
      </c>
      <c r="F348">
        <v>224.1677</v>
      </c>
      <c r="G348">
        <v>248.17699999999999</v>
      </c>
      <c r="H348" s="1">
        <v>275.73579999999998</v>
      </c>
      <c r="I348">
        <v>79.196330000000003</v>
      </c>
      <c r="J348">
        <v>81.424930000000003</v>
      </c>
      <c r="K348">
        <v>83.852940000000004</v>
      </c>
      <c r="L348">
        <v>86.51688</v>
      </c>
      <c r="M348">
        <v>89.426050000000004</v>
      </c>
      <c r="N348">
        <v>90.970590000000001</v>
      </c>
      <c r="O348" s="1">
        <v>94.271349999999998</v>
      </c>
      <c r="P348">
        <v>165.2944</v>
      </c>
      <c r="Q348">
        <v>163.6568</v>
      </c>
      <c r="R348">
        <v>163.0359</v>
      </c>
      <c r="S348">
        <v>163.27250000000001</v>
      </c>
      <c r="T348">
        <v>164.3</v>
      </c>
      <c r="U348">
        <v>166.0455</v>
      </c>
      <c r="V348">
        <v>167.1841</v>
      </c>
      <c r="W348" s="1">
        <v>169.9385</v>
      </c>
      <c r="X348">
        <v>3103.9050000000002</v>
      </c>
      <c r="Y348">
        <v>2895.7739999999999</v>
      </c>
      <c r="Z348">
        <v>2693.183</v>
      </c>
      <c r="AA348">
        <v>2529.0259999999998</v>
      </c>
      <c r="AB348">
        <v>2428.2460000000001</v>
      </c>
      <c r="AC348">
        <v>2395.2040000000002</v>
      </c>
      <c r="AD348">
        <v>2421.373</v>
      </c>
      <c r="AE348">
        <v>2745.29</v>
      </c>
      <c r="AF348">
        <v>2450.0160000000001</v>
      </c>
      <c r="AG348">
        <v>2209.6550000000002</v>
      </c>
      <c r="AH348" s="1">
        <v>2084.7890000000002</v>
      </c>
    </row>
    <row r="349" spans="1:34" x14ac:dyDescent="0.55000000000000004">
      <c r="A349" s="9">
        <f>A348</f>
        <v>43</v>
      </c>
      <c r="B349" t="s">
        <v>3</v>
      </c>
      <c r="C349" s="2">
        <v>-32.355269999999997</v>
      </c>
      <c r="D349">
        <v>13.0831</v>
      </c>
      <c r="E349">
        <v>58.589010000000002</v>
      </c>
      <c r="F349">
        <v>106.1465</v>
      </c>
      <c r="G349">
        <v>156.56270000000001</v>
      </c>
      <c r="H349" s="1">
        <v>209.01849999999999</v>
      </c>
      <c r="I349">
        <v>-54.223820000000003</v>
      </c>
      <c r="J349">
        <v>-32.802489999999999</v>
      </c>
      <c r="K349">
        <v>-11.61323</v>
      </c>
      <c r="L349">
        <v>9.8183179999999997</v>
      </c>
      <c r="M349">
        <v>31.4802</v>
      </c>
      <c r="N349">
        <v>42.241309999999999</v>
      </c>
      <c r="O349" s="1">
        <v>64.207229999999996</v>
      </c>
      <c r="P349">
        <v>-120.5093</v>
      </c>
      <c r="Q349">
        <v>-84.035219999999995</v>
      </c>
      <c r="R349">
        <v>-49.242339999999999</v>
      </c>
      <c r="S349">
        <v>-15.279059999999999</v>
      </c>
      <c r="T349">
        <v>17.68357</v>
      </c>
      <c r="U349">
        <v>49.694879999999998</v>
      </c>
      <c r="V349">
        <v>65.440629999999999</v>
      </c>
      <c r="W349" s="1">
        <v>96.286439999999999</v>
      </c>
      <c r="X349">
        <v>-443.24829999999997</v>
      </c>
      <c r="Y349">
        <v>-575.56299999999999</v>
      </c>
      <c r="Z349">
        <v>-621.16219999999998</v>
      </c>
      <c r="AA349">
        <v>-596.01670000000001</v>
      </c>
      <c r="AB349">
        <v>-528.54390000000001</v>
      </c>
      <c r="AC349">
        <v>-452.02769999999998</v>
      </c>
      <c r="AD349">
        <v>-395.59140000000002</v>
      </c>
      <c r="AE349">
        <v>-739.54089999999997</v>
      </c>
      <c r="AF349">
        <v>-1438.5319999999999</v>
      </c>
      <c r="AG349" s="11">
        <v>-1606.2070000000001</v>
      </c>
      <c r="AH349" s="1">
        <v>-1661.5509999999999</v>
      </c>
    </row>
    <row r="350" spans="1:34" x14ac:dyDescent="0.55000000000000004">
      <c r="A350" s="36">
        <f>A349/180</f>
        <v>0.2388888888888889</v>
      </c>
      <c r="B350" t="s">
        <v>4</v>
      </c>
      <c r="C350" s="20">
        <f t="shared" ref="C350" si="342">SQRT(SUMSQ(C348,C349))</f>
        <v>171.37609982603436</v>
      </c>
      <c r="D350" s="21">
        <f t="shared" ref="D350:AH350" si="343">SQRT(SUMSQ(D348,D349))</f>
        <v>185.39700039819954</v>
      </c>
      <c r="E350" s="21">
        <f t="shared" si="343"/>
        <v>211.51904842027844</v>
      </c>
      <c r="F350" s="21">
        <f t="shared" si="343"/>
        <v>248.02870234216846</v>
      </c>
      <c r="G350" s="21">
        <f t="shared" si="343"/>
        <v>293.43432375966177</v>
      </c>
      <c r="H350" s="22">
        <f t="shared" si="343"/>
        <v>346.00428428545501</v>
      </c>
      <c r="I350" s="21">
        <f t="shared" si="343"/>
        <v>95.980630029508035</v>
      </c>
      <c r="J350" s="21">
        <f t="shared" si="343"/>
        <v>87.783953976253542</v>
      </c>
      <c r="K350" s="21">
        <f t="shared" si="343"/>
        <v>84.653308604427863</v>
      </c>
      <c r="L350" s="21">
        <f t="shared" si="343"/>
        <v>87.07221079818477</v>
      </c>
      <c r="M350" s="21">
        <f t="shared" si="343"/>
        <v>94.805176075162166</v>
      </c>
      <c r="N350" s="21">
        <f t="shared" si="343"/>
        <v>100.29943427290206</v>
      </c>
      <c r="O350" s="22">
        <f t="shared" si="343"/>
        <v>114.0598782004233</v>
      </c>
      <c r="P350" s="21">
        <f t="shared" si="343"/>
        <v>204.55984468573004</v>
      </c>
      <c r="Q350" s="21">
        <f t="shared" si="343"/>
        <v>183.97137382399578</v>
      </c>
      <c r="R350" s="21">
        <f t="shared" si="343"/>
        <v>170.3100488447044</v>
      </c>
      <c r="S350" s="21">
        <f t="shared" si="343"/>
        <v>163.98584978812531</v>
      </c>
      <c r="T350" s="21">
        <f t="shared" si="343"/>
        <v>165.24889908239905</v>
      </c>
      <c r="U350" s="21">
        <f t="shared" si="343"/>
        <v>173.32250046795539</v>
      </c>
      <c r="V350" s="21">
        <f t="shared" si="343"/>
        <v>179.53550999066147</v>
      </c>
      <c r="W350" s="22">
        <f t="shared" si="343"/>
        <v>195.32069094216209</v>
      </c>
      <c r="X350" s="21">
        <f t="shared" si="343"/>
        <v>3135.3939632010988</v>
      </c>
      <c r="Y350" s="21">
        <f t="shared" si="343"/>
        <v>2952.4193174488273</v>
      </c>
      <c r="Z350" s="21">
        <f t="shared" si="343"/>
        <v>2763.8880495052326</v>
      </c>
      <c r="AA350" s="21">
        <f t="shared" si="343"/>
        <v>2598.3087605892583</v>
      </c>
      <c r="AB350" s="21">
        <f t="shared" si="343"/>
        <v>2485.1030744705963</v>
      </c>
      <c r="AC350" s="21">
        <f t="shared" si="343"/>
        <v>2437.484613937756</v>
      </c>
      <c r="AD350" s="21">
        <f t="shared" si="343"/>
        <v>2453.4750377541973</v>
      </c>
      <c r="AE350" s="21">
        <f t="shared" si="343"/>
        <v>2843.1563317680598</v>
      </c>
      <c r="AF350" s="21">
        <f t="shared" si="343"/>
        <v>2841.1182156467898</v>
      </c>
      <c r="AG350" s="21">
        <f t="shared" si="343"/>
        <v>2731.7533098495555</v>
      </c>
      <c r="AH350" s="22">
        <f t="shared" si="343"/>
        <v>2665.9138958567287</v>
      </c>
    </row>
    <row r="351" spans="1:34" x14ac:dyDescent="0.55000000000000004">
      <c r="A351" s="9">
        <v>23.742999999999999</v>
      </c>
      <c r="B351" t="s">
        <v>5</v>
      </c>
      <c r="C351" s="23">
        <f>(1+SQRT(SUMSQ((C348-$C$2),C349)/(SUMSQ((C348+$C$2),C349))))/(1-SQRT(SUMSQ((C348-$C$2),C349)/(SUMSQ((C348+$C$2),C349))))</f>
        <v>3.5018243261790194</v>
      </c>
      <c r="D351" s="4">
        <f t="shared" ref="D351:AH351" si="344">(1+SQRT(SUMSQ((D348-$C$2),D349)/(SUMSQ((D348+$C$2),D349))))/(1-SQRT(SUMSQ((D348-$C$2),D349)/(SUMSQ((D348+$C$2),D349))))</f>
        <v>3.7186584949451458</v>
      </c>
      <c r="E351" s="4">
        <f t="shared" si="344"/>
        <v>4.4225432118994563</v>
      </c>
      <c r="F351" s="4">
        <f t="shared" si="344"/>
        <v>5.5308333765001647</v>
      </c>
      <c r="G351" s="4">
        <f t="shared" si="344"/>
        <v>6.9974546126433257</v>
      </c>
      <c r="H351" s="14">
        <f t="shared" si="344"/>
        <v>8.7506554918259116</v>
      </c>
      <c r="I351" s="4">
        <f t="shared" si="344"/>
        <v>2.5684429137529685</v>
      </c>
      <c r="J351" s="4">
        <f t="shared" si="344"/>
        <v>2.0091255062805815</v>
      </c>
      <c r="K351" s="4">
        <f t="shared" si="344"/>
        <v>1.7262018047789249</v>
      </c>
      <c r="L351" s="4">
        <f t="shared" si="344"/>
        <v>1.7634850728408422</v>
      </c>
      <c r="M351" s="4">
        <f t="shared" si="344"/>
        <v>2.0910498258580281</v>
      </c>
      <c r="N351" s="4">
        <f t="shared" si="344"/>
        <v>2.3326253103347176</v>
      </c>
      <c r="O351" s="14">
        <f t="shared" si="344"/>
        <v>2.9516327462863163</v>
      </c>
      <c r="P351" s="4">
        <f t="shared" si="344"/>
        <v>5.1722041931987315</v>
      </c>
      <c r="Q351" s="4">
        <f t="shared" si="344"/>
        <v>4.2037882777337661</v>
      </c>
      <c r="R351" s="4">
        <f t="shared" si="344"/>
        <v>3.5859930880791842</v>
      </c>
      <c r="S351" s="4">
        <f t="shared" si="344"/>
        <v>3.2969744448056248</v>
      </c>
      <c r="T351" s="4">
        <f t="shared" si="344"/>
        <v>3.3278968493320962</v>
      </c>
      <c r="U351" s="4">
        <f t="shared" si="344"/>
        <v>3.6451537945132784</v>
      </c>
      <c r="V351" s="4">
        <f t="shared" si="344"/>
        <v>3.8985548149735259</v>
      </c>
      <c r="W351" s="14">
        <f t="shared" si="344"/>
        <v>4.5650481952165034</v>
      </c>
      <c r="X351" s="4">
        <f t="shared" si="344"/>
        <v>63.344369625336981</v>
      </c>
      <c r="Y351" s="4">
        <f t="shared" si="344"/>
        <v>60.20411028168644</v>
      </c>
      <c r="Z351" s="4">
        <f t="shared" si="344"/>
        <v>56.729924866264057</v>
      </c>
      <c r="AA351" s="4">
        <f t="shared" si="344"/>
        <v>53.390831148618695</v>
      </c>
      <c r="AB351" s="4">
        <f t="shared" si="344"/>
        <v>50.866760794701264</v>
      </c>
      <c r="AC351" s="4">
        <f t="shared" si="344"/>
        <v>49.610949680553965</v>
      </c>
      <c r="AD351" s="4">
        <f t="shared" si="344"/>
        <v>49.72059059679021</v>
      </c>
      <c r="AE351" s="4">
        <f t="shared" si="344"/>
        <v>58.891462265352743</v>
      </c>
      <c r="AF351" s="4">
        <f t="shared" si="344"/>
        <v>65.898294361673521</v>
      </c>
      <c r="AG351" s="4">
        <f t="shared" si="344"/>
        <v>67.552089593343695</v>
      </c>
      <c r="AH351" s="14">
        <f t="shared" si="344"/>
        <v>68.189809462956092</v>
      </c>
    </row>
    <row r="352" spans="1:34" x14ac:dyDescent="0.55000000000000004">
      <c r="A352" s="9">
        <f t="shared" ref="A352:A355" si="345">A351</f>
        <v>23.742999999999999</v>
      </c>
      <c r="B352" t="s">
        <v>6</v>
      </c>
      <c r="C352" s="23">
        <f>(1+SQRT(SUMSQ((C348-$D$2),C349)/(SUMSQ((C348+$D$2),C349))))/(1-SQRT(SUMSQ((C348-$D$2),C349)/(SUMSQ((C348+$D$2),C349))))</f>
        <v>1.7764102886974533</v>
      </c>
      <c r="D352" s="4">
        <f t="shared" ref="D352:AH352" si="346">(1+SQRT(SUMSQ((D348-$D$2),D349)/(SUMSQ((D348+$D$2),D349))))/(1-SQRT(SUMSQ((D348-$D$2),D349)/(SUMSQ((D348+$D$2),D349))))</f>
        <v>1.8623902914852533</v>
      </c>
      <c r="E352" s="4">
        <f t="shared" si="346"/>
        <v>2.2486303264358818</v>
      </c>
      <c r="F352" s="4">
        <f t="shared" si="346"/>
        <v>2.838033235060061</v>
      </c>
      <c r="G352" s="4">
        <f t="shared" si="346"/>
        <v>3.5941561005834495</v>
      </c>
      <c r="H352" s="14">
        <f t="shared" si="346"/>
        <v>4.4813171448185969</v>
      </c>
      <c r="I352" s="4">
        <f t="shared" si="346"/>
        <v>1.8994324619226965</v>
      </c>
      <c r="J352" s="4">
        <f t="shared" si="346"/>
        <v>1.5140338567488787</v>
      </c>
      <c r="K352" s="4">
        <f t="shared" si="346"/>
        <v>1.242068843847046</v>
      </c>
      <c r="L352" s="4">
        <f t="shared" si="346"/>
        <v>1.1961145216900435</v>
      </c>
      <c r="M352" s="4">
        <f t="shared" si="346"/>
        <v>1.4182037425087541</v>
      </c>
      <c r="N352" s="4">
        <f t="shared" si="346"/>
        <v>1.5669048319682291</v>
      </c>
      <c r="O352" s="14">
        <f t="shared" si="346"/>
        <v>1.9199403866434253</v>
      </c>
      <c r="P352" s="4">
        <f t="shared" si="346"/>
        <v>2.7763194635558466</v>
      </c>
      <c r="Q352" s="4">
        <f t="shared" si="346"/>
        <v>2.2308511825762336</v>
      </c>
      <c r="R352" s="4">
        <f t="shared" si="346"/>
        <v>1.8526950927376322</v>
      </c>
      <c r="S352" s="4">
        <f t="shared" si="346"/>
        <v>1.6554197930033197</v>
      </c>
      <c r="T352" s="4">
        <f t="shared" si="346"/>
        <v>1.6729173489457529</v>
      </c>
      <c r="U352" s="4">
        <f t="shared" si="346"/>
        <v>1.879321934905164</v>
      </c>
      <c r="V352" s="4">
        <f t="shared" si="346"/>
        <v>2.0346530232396871</v>
      </c>
      <c r="W352" s="14">
        <f t="shared" si="346"/>
        <v>2.42019891981808</v>
      </c>
      <c r="X352" s="4">
        <f t="shared" si="346"/>
        <v>31.67266832122446</v>
      </c>
      <c r="Y352" s="4">
        <f t="shared" si="346"/>
        <v>30.10304079742928</v>
      </c>
      <c r="Z352" s="4">
        <f t="shared" si="346"/>
        <v>28.366371201539007</v>
      </c>
      <c r="AA352" s="4">
        <f t="shared" si="346"/>
        <v>26.696978741740615</v>
      </c>
      <c r="AB352" s="4">
        <f t="shared" si="346"/>
        <v>25.434780247848028</v>
      </c>
      <c r="AC352" s="4">
        <f t="shared" si="346"/>
        <v>24.806553906091906</v>
      </c>
      <c r="AD352" s="4">
        <f t="shared" si="346"/>
        <v>24.861102178349231</v>
      </c>
      <c r="AE352" s="4">
        <f t="shared" si="346"/>
        <v>29.447582200521239</v>
      </c>
      <c r="AF352" s="4">
        <f t="shared" si="346"/>
        <v>32.957004111811045</v>
      </c>
      <c r="AG352" s="4">
        <f t="shared" si="346"/>
        <v>33.787791953803641</v>
      </c>
      <c r="AH352" s="14">
        <f t="shared" si="346"/>
        <v>34.108894202745141</v>
      </c>
    </row>
    <row r="353" spans="1:34" x14ac:dyDescent="0.55000000000000004">
      <c r="A353" s="9">
        <f t="shared" si="345"/>
        <v>23.742999999999999</v>
      </c>
      <c r="B353" t="s">
        <v>7</v>
      </c>
      <c r="C353" s="23">
        <f>(1+SQRT(SUMSQ((C348-$E$2),C349)/(SUMSQ((C348+$E$2),C349))))/(1-SQRT(SUMSQ((C348-$E$2),C349)/(SUMSQ((C348+$E$2),C349))))</f>
        <v>1.2628967390784742</v>
      </c>
      <c r="D353" s="4">
        <f t="shared" ref="D353:AH353" si="347">(1+SQRT(SUMSQ((D348-$E$2),D349)/(SUMSQ((D348+$E$2),D349))))/(1-SQRT(SUMSQ((D348-$E$2),D349)/(SUMSQ((D348+$E$2),D349))))</f>
        <v>1.2504599971969026</v>
      </c>
      <c r="E353" s="4">
        <f t="shared" si="347"/>
        <v>1.5677086641061537</v>
      </c>
      <c r="F353" s="4">
        <f t="shared" si="347"/>
        <v>1.9982289644131537</v>
      </c>
      <c r="G353" s="4">
        <f t="shared" si="347"/>
        <v>2.5206489796995326</v>
      </c>
      <c r="H353" s="14">
        <f t="shared" si="347"/>
        <v>3.1177924583491388</v>
      </c>
      <c r="I353" s="4">
        <f t="shared" si="347"/>
        <v>2.218817045372214</v>
      </c>
      <c r="J353" s="4">
        <f t="shared" si="347"/>
        <v>1.9639369861113092</v>
      </c>
      <c r="K353" s="4">
        <f t="shared" si="347"/>
        <v>1.8043816884311141</v>
      </c>
      <c r="L353" s="4">
        <f t="shared" si="347"/>
        <v>1.7448617909208586</v>
      </c>
      <c r="M353" s="4">
        <f t="shared" si="347"/>
        <v>1.7881919398002353</v>
      </c>
      <c r="N353" s="4">
        <f t="shared" si="347"/>
        <v>1.8437422717984486</v>
      </c>
      <c r="O353" s="14">
        <f t="shared" si="347"/>
        <v>2.0148519301992462</v>
      </c>
      <c r="P353" s="4">
        <f t="shared" si="347"/>
        <v>2.1244456556950535</v>
      </c>
      <c r="Q353" s="4">
        <f t="shared" si="347"/>
        <v>1.7107202866050728</v>
      </c>
      <c r="R353" s="4">
        <f t="shared" si="347"/>
        <v>1.3830739308424223</v>
      </c>
      <c r="S353" s="4">
        <f t="shared" si="347"/>
        <v>1.1379575890108398</v>
      </c>
      <c r="T353" s="4">
        <f t="shared" si="347"/>
        <v>1.1557377625584604</v>
      </c>
      <c r="U353" s="4">
        <f t="shared" si="347"/>
        <v>1.3901350819628271</v>
      </c>
      <c r="V353" s="4">
        <f t="shared" si="347"/>
        <v>1.5281640356415545</v>
      </c>
      <c r="W353" s="14">
        <f t="shared" si="347"/>
        <v>1.8340606309815011</v>
      </c>
      <c r="X353" s="4">
        <f t="shared" si="347"/>
        <v>21.115650519334281</v>
      </c>
      <c r="Y353" s="4">
        <f t="shared" si="347"/>
        <v>20.069791461882126</v>
      </c>
      <c r="Z353" s="4">
        <f t="shared" si="347"/>
        <v>18.912483333736002</v>
      </c>
      <c r="AA353" s="4">
        <f t="shared" si="347"/>
        <v>17.799727569199614</v>
      </c>
      <c r="AB353" s="4">
        <f t="shared" si="347"/>
        <v>16.958080379460863</v>
      </c>
      <c r="AC353" s="4">
        <f t="shared" si="347"/>
        <v>16.53890547678586</v>
      </c>
      <c r="AD353" s="4">
        <f t="shared" si="347"/>
        <v>16.574967563644091</v>
      </c>
      <c r="AE353" s="4">
        <f t="shared" si="347"/>
        <v>19.633782964430832</v>
      </c>
      <c r="AF353" s="4">
        <f t="shared" si="347"/>
        <v>21.98008209828722</v>
      </c>
      <c r="AG353" s="4">
        <f t="shared" si="347"/>
        <v>22.538269928412713</v>
      </c>
      <c r="AH353" s="14">
        <f t="shared" si="347"/>
        <v>22.754833409601577</v>
      </c>
    </row>
    <row r="354" spans="1:34" x14ac:dyDescent="0.55000000000000004">
      <c r="A354" s="9">
        <f t="shared" si="345"/>
        <v>23.742999999999999</v>
      </c>
      <c r="B354" t="s">
        <v>8</v>
      </c>
      <c r="C354" s="23">
        <f>(1+SQRT(SUMSQ((C348-$F$2),C349)/(SUMSQ((C348+$F$2),C349))))/(1-SQRT(SUMSQ((C348-$F$2),C349)/(SUMSQ((C348+$F$2),C349))))</f>
        <v>1.2792769002622049</v>
      </c>
      <c r="D354" s="4">
        <f t="shared" ref="D354:AH354" si="348">(1+SQRT(SUMSQ((D348-$F$2),D349)/(SUMSQ((D348+$F$2),D349))))/(1-SQRT(SUMSQ((D348-$F$2),D349)/(SUMSQ((D348+$F$2),D349))))</f>
        <v>1.1092712174347847</v>
      </c>
      <c r="E354" s="4">
        <f t="shared" si="348"/>
        <v>1.3364620540653473</v>
      </c>
      <c r="F354" s="4">
        <f t="shared" si="348"/>
        <v>1.6630218503158654</v>
      </c>
      <c r="G354" s="4">
        <f t="shared" si="348"/>
        <v>2.0536660075929616</v>
      </c>
      <c r="H354" s="14">
        <f t="shared" si="348"/>
        <v>2.4955126460622266</v>
      </c>
      <c r="I354" s="4">
        <f t="shared" si="348"/>
        <v>2.7423259637996669</v>
      </c>
      <c r="J354" s="4">
        <f t="shared" si="348"/>
        <v>2.5349654908980392</v>
      </c>
      <c r="K354" s="4">
        <f t="shared" si="348"/>
        <v>2.3948765918547994</v>
      </c>
      <c r="L354" s="4">
        <f t="shared" si="348"/>
        <v>2.3185366065289528</v>
      </c>
      <c r="M354" s="4">
        <f t="shared" si="348"/>
        <v>2.3052274336547547</v>
      </c>
      <c r="N354" s="4">
        <f t="shared" si="348"/>
        <v>2.3204948188652614</v>
      </c>
      <c r="O354" s="14">
        <f t="shared" si="348"/>
        <v>2.3938007302571873</v>
      </c>
      <c r="P354" s="4">
        <f t="shared" si="348"/>
        <v>1.9674552729782953</v>
      </c>
      <c r="Q354" s="4">
        <f t="shared" si="348"/>
        <v>1.6500740973052497</v>
      </c>
      <c r="R354" s="4">
        <f t="shared" si="348"/>
        <v>1.4040339126505264</v>
      </c>
      <c r="S354" s="4">
        <f t="shared" si="348"/>
        <v>1.2456890528262774</v>
      </c>
      <c r="T354" s="4">
        <f t="shared" si="348"/>
        <v>1.2452507028316186</v>
      </c>
      <c r="U354" s="4">
        <f t="shared" si="348"/>
        <v>1.3892881255997382</v>
      </c>
      <c r="V354" s="4">
        <f t="shared" si="348"/>
        <v>1.488437845906545</v>
      </c>
      <c r="W354" s="14">
        <f t="shared" si="348"/>
        <v>1.7169320912396879</v>
      </c>
      <c r="X354" s="4">
        <f t="shared" si="348"/>
        <v>15.837304806852526</v>
      </c>
      <c r="Y354" s="4">
        <f t="shared" si="348"/>
        <v>15.053499904553707</v>
      </c>
      <c r="Z354" s="4">
        <f t="shared" si="348"/>
        <v>14.18601633118268</v>
      </c>
      <c r="AA354" s="4">
        <f t="shared" si="348"/>
        <v>13.351632243445062</v>
      </c>
      <c r="AB354" s="4">
        <f t="shared" si="348"/>
        <v>12.720206150768204</v>
      </c>
      <c r="AC354" s="4">
        <f t="shared" si="348"/>
        <v>12.405448319729178</v>
      </c>
      <c r="AD354" s="4">
        <f t="shared" si="348"/>
        <v>12.432174702511736</v>
      </c>
      <c r="AE354" s="4">
        <f t="shared" si="348"/>
        <v>14.727509315465387</v>
      </c>
      <c r="AF354" s="4">
        <f t="shared" si="348"/>
        <v>16.494270314177161</v>
      </c>
      <c r="AG354" s="4">
        <f t="shared" si="348"/>
        <v>16.917467619850406</v>
      </c>
      <c r="AH354" s="14">
        <f t="shared" si="348"/>
        <v>17.082516376984259</v>
      </c>
    </row>
    <row r="355" spans="1:34" x14ac:dyDescent="0.55000000000000004">
      <c r="A355" s="9">
        <f t="shared" si="345"/>
        <v>23.742999999999999</v>
      </c>
      <c r="B355" t="s">
        <v>9</v>
      </c>
      <c r="C355" s="24">
        <f>(1+SQRT(SUMSQ((C348-$G$2),C349)/(SUMSQ((C348+$G$2),C349))))/(1-SQRT(SUMSQ((C348-$G$2),C349)/(SUMSQ((C348+$G$2),C349))))</f>
        <v>1.8126217386881598</v>
      </c>
      <c r="D355" s="25">
        <f t="shared" ref="D355:AH355" si="349">(1+SQRT(SUMSQ((D348-$G$2),D349)/(SUMSQ((D348+$G$2),D349))))/(1-SQRT(SUMSQ((D348-$G$2),D349)/(SUMSQ((D348+$G$2),D349))))</f>
        <v>1.6271602280986435</v>
      </c>
      <c r="E355" s="25">
        <f t="shared" si="349"/>
        <v>1.5748672907468599</v>
      </c>
      <c r="F355" s="25">
        <f t="shared" si="349"/>
        <v>1.6452318258073508</v>
      </c>
      <c r="G355" s="25">
        <f t="shared" si="349"/>
        <v>1.8140419403581001</v>
      </c>
      <c r="H355" s="26">
        <f t="shared" si="349"/>
        <v>2.046664822532787</v>
      </c>
      <c r="I355" s="25">
        <f t="shared" si="349"/>
        <v>3.9207407200601283</v>
      </c>
      <c r="J355" s="25">
        <f t="shared" si="349"/>
        <v>3.7318790912553976</v>
      </c>
      <c r="K355" s="25">
        <f t="shared" si="349"/>
        <v>3.5835068922497344</v>
      </c>
      <c r="L355" s="25">
        <f t="shared" si="349"/>
        <v>3.471581997255702</v>
      </c>
      <c r="M355" s="25">
        <f t="shared" si="349"/>
        <v>3.3952218270182035</v>
      </c>
      <c r="N355" s="25">
        <f t="shared" si="349"/>
        <v>3.3696157932694706</v>
      </c>
      <c r="O355" s="26">
        <f t="shared" si="349"/>
        <v>3.3431953745241514</v>
      </c>
      <c r="P355" s="25">
        <f t="shared" si="349"/>
        <v>2.205341461645757</v>
      </c>
      <c r="Q355" s="25">
        <f t="shared" si="349"/>
        <v>2.0298047750435999</v>
      </c>
      <c r="R355" s="25">
        <f t="shared" si="349"/>
        <v>1.9093861578850135</v>
      </c>
      <c r="S355" s="25">
        <f t="shared" si="349"/>
        <v>1.8441804831813109</v>
      </c>
      <c r="T355" s="25">
        <f t="shared" si="349"/>
        <v>1.834971522982588</v>
      </c>
      <c r="U355" s="25">
        <f t="shared" si="349"/>
        <v>1.8770419441619317</v>
      </c>
      <c r="V355" s="25">
        <f t="shared" si="349"/>
        <v>1.9148632935292917</v>
      </c>
      <c r="W355" s="26">
        <f t="shared" si="349"/>
        <v>2.0181559933816811</v>
      </c>
      <c r="X355" s="25">
        <f t="shared" si="349"/>
        <v>10.559290376905897</v>
      </c>
      <c r="Y355" s="25">
        <f t="shared" si="349"/>
        <v>10.037885655357595</v>
      </c>
      <c r="Z355" s="25">
        <f t="shared" si="349"/>
        <v>9.4605210756680798</v>
      </c>
      <c r="AA355" s="25">
        <f t="shared" si="349"/>
        <v>8.9046199029702588</v>
      </c>
      <c r="AB355" s="25">
        <f t="shared" si="349"/>
        <v>8.4833055556904355</v>
      </c>
      <c r="AC355" s="25">
        <f t="shared" si="349"/>
        <v>8.2727433174654674</v>
      </c>
      <c r="AD355" s="25">
        <f t="shared" si="349"/>
        <v>8.2899441657058031</v>
      </c>
      <c r="AE355" s="25">
        <f t="shared" si="349"/>
        <v>9.8225093680142361</v>
      </c>
      <c r="AF355" s="25">
        <f t="shared" si="349"/>
        <v>11.013830115853109</v>
      </c>
      <c r="AG355" s="25">
        <f t="shared" si="349"/>
        <v>11.30468641485675</v>
      </c>
      <c r="AH355" s="26">
        <f t="shared" si="349"/>
        <v>11.419747035335654</v>
      </c>
    </row>
    <row r="356" spans="1:34" x14ac:dyDescent="0.55000000000000004">
      <c r="A356" s="8">
        <v>44</v>
      </c>
      <c r="B356" s="5" t="s">
        <v>2</v>
      </c>
      <c r="C356" s="2">
        <v>162.79239999999999</v>
      </c>
      <c r="D356">
        <v>178.44139999999999</v>
      </c>
      <c r="E356">
        <v>195.5932</v>
      </c>
      <c r="F356">
        <v>215.11539999999999</v>
      </c>
      <c r="G356">
        <v>237.40129999999999</v>
      </c>
      <c r="H356" s="1">
        <v>262.86169999999998</v>
      </c>
      <c r="I356">
        <v>79.298330000000007</v>
      </c>
      <c r="J356">
        <v>81.416169999999994</v>
      </c>
      <c r="K356">
        <v>83.729290000000006</v>
      </c>
      <c r="L356">
        <v>86.270939999999996</v>
      </c>
      <c r="M356">
        <v>89.047970000000007</v>
      </c>
      <c r="N356">
        <v>90.523929999999993</v>
      </c>
      <c r="O356" s="1">
        <v>93.673400000000001</v>
      </c>
      <c r="P356">
        <v>181.91149999999999</v>
      </c>
      <c r="Q356">
        <v>179.5299</v>
      </c>
      <c r="R356">
        <v>178.4057</v>
      </c>
      <c r="S356">
        <v>178.33240000000001</v>
      </c>
      <c r="T356">
        <v>179.2294</v>
      </c>
      <c r="U356">
        <v>180.99680000000001</v>
      </c>
      <c r="V356">
        <v>182.20189999999999</v>
      </c>
      <c r="W356" s="1">
        <v>185.1831</v>
      </c>
      <c r="X356">
        <v>3690.223</v>
      </c>
      <c r="Y356">
        <v>3571.7779999999998</v>
      </c>
      <c r="Z356">
        <v>3419.0450000000001</v>
      </c>
      <c r="AA356">
        <v>3253.4580000000001</v>
      </c>
      <c r="AB356">
        <v>3100.6320000000001</v>
      </c>
      <c r="AC356">
        <v>2973.8020000000001</v>
      </c>
      <c r="AD356">
        <v>2870.0309999999999</v>
      </c>
      <c r="AE356">
        <v>2328.2220000000002</v>
      </c>
      <c r="AF356">
        <v>1701.7929999999999</v>
      </c>
      <c r="AG356">
        <v>1487.2049999999999</v>
      </c>
      <c r="AH356" s="1">
        <v>1390.6880000000001</v>
      </c>
    </row>
    <row r="357" spans="1:34" x14ac:dyDescent="0.55000000000000004">
      <c r="A357" s="9">
        <f>A356</f>
        <v>44</v>
      </c>
      <c r="B357" t="s">
        <v>3</v>
      </c>
      <c r="C357" s="2">
        <v>-30.567920000000001</v>
      </c>
      <c r="D357">
        <v>13.49762</v>
      </c>
      <c r="E357">
        <v>57.547280000000001</v>
      </c>
      <c r="F357">
        <v>103.4965</v>
      </c>
      <c r="G357">
        <v>152.10589999999999</v>
      </c>
      <c r="H357" s="1">
        <v>202.58690000000001</v>
      </c>
      <c r="I357">
        <v>-54.029949999999999</v>
      </c>
      <c r="J357">
        <v>-32.582610000000003</v>
      </c>
      <c r="K357">
        <v>-11.39812</v>
      </c>
      <c r="L357">
        <v>9.9971350000000001</v>
      </c>
      <c r="M357">
        <v>31.589659999999999</v>
      </c>
      <c r="N357">
        <v>42.304349999999999</v>
      </c>
      <c r="O357" s="1">
        <v>64.147720000000007</v>
      </c>
      <c r="P357">
        <v>-131.1463</v>
      </c>
      <c r="Q357">
        <v>-91.280460000000005</v>
      </c>
      <c r="R357">
        <v>-53.343519999999998</v>
      </c>
      <c r="S357">
        <v>-16.395800000000001</v>
      </c>
      <c r="T357">
        <v>19.388030000000001</v>
      </c>
      <c r="U357">
        <v>54.072360000000003</v>
      </c>
      <c r="V357">
        <v>71.110740000000007</v>
      </c>
      <c r="W357" s="1">
        <v>104.4466</v>
      </c>
      <c r="X357">
        <v>-546.31460000000004</v>
      </c>
      <c r="Y357">
        <v>-791.43299999999999</v>
      </c>
      <c r="Z357">
        <v>-988.6431</v>
      </c>
      <c r="AA357">
        <v>-1134.4290000000001</v>
      </c>
      <c r="AB357">
        <v>-1234.422</v>
      </c>
      <c r="AC357">
        <v>-1308.394</v>
      </c>
      <c r="AD357">
        <v>-1379.154</v>
      </c>
      <c r="AE357">
        <v>-1762.2460000000001</v>
      </c>
      <c r="AF357">
        <v>-1876.4880000000001</v>
      </c>
      <c r="AG357" s="11">
        <v>-1850.816</v>
      </c>
      <c r="AH357" s="1">
        <v>-1828.8030000000001</v>
      </c>
    </row>
    <row r="358" spans="1:34" x14ac:dyDescent="0.55000000000000004">
      <c r="A358" s="36">
        <f>A357/180</f>
        <v>0.24444444444444444</v>
      </c>
      <c r="B358" t="s">
        <v>4</v>
      </c>
      <c r="C358" s="20">
        <f t="shared" ref="C358" si="350">SQRT(SUMSQ(C356,C357))</f>
        <v>165.63744513510946</v>
      </c>
      <c r="D358" s="21">
        <f t="shared" ref="D358:AH358" si="351">SQRT(SUMSQ(D356,D357))</f>
        <v>178.95116367217173</v>
      </c>
      <c r="E358" s="21">
        <f t="shared" si="351"/>
        <v>203.88327376623715</v>
      </c>
      <c r="F358" s="21">
        <f t="shared" si="351"/>
        <v>238.71774301339647</v>
      </c>
      <c r="G358" s="21">
        <f t="shared" si="351"/>
        <v>281.94960907314623</v>
      </c>
      <c r="H358" s="22">
        <f t="shared" si="351"/>
        <v>331.87004290610503</v>
      </c>
      <c r="I358" s="21">
        <f t="shared" si="351"/>
        <v>95.955513847779486</v>
      </c>
      <c r="J358" s="21">
        <f t="shared" si="351"/>
        <v>87.693894952162992</v>
      </c>
      <c r="K358" s="21">
        <f t="shared" si="351"/>
        <v>84.501545213318437</v>
      </c>
      <c r="L358" s="21">
        <f t="shared" si="351"/>
        <v>86.848245789375753</v>
      </c>
      <c r="M358" s="21">
        <f t="shared" si="351"/>
        <v>94.485171217691629</v>
      </c>
      <c r="N358" s="21">
        <f t="shared" si="351"/>
        <v>99.921168585877737</v>
      </c>
      <c r="O358" s="22">
        <f t="shared" si="351"/>
        <v>113.5325321163868</v>
      </c>
      <c r="P358" s="21">
        <f t="shared" si="351"/>
        <v>224.25687466818047</v>
      </c>
      <c r="Q358" s="21">
        <f t="shared" si="351"/>
        <v>201.40284846997969</v>
      </c>
      <c r="R358" s="21">
        <f t="shared" si="351"/>
        <v>186.20989479208777</v>
      </c>
      <c r="S358" s="21">
        <f t="shared" si="351"/>
        <v>179.08452514776369</v>
      </c>
      <c r="T358" s="21">
        <f t="shared" si="351"/>
        <v>180.27499419398382</v>
      </c>
      <c r="U358" s="21">
        <f t="shared" si="351"/>
        <v>188.90119567173102</v>
      </c>
      <c r="V358" s="21">
        <f t="shared" si="351"/>
        <v>195.58698757063979</v>
      </c>
      <c r="W358" s="22">
        <f t="shared" si="351"/>
        <v>212.60732061048603</v>
      </c>
      <c r="X358" s="21">
        <f t="shared" si="351"/>
        <v>3730.4430610722579</v>
      </c>
      <c r="Y358" s="21">
        <f t="shared" si="351"/>
        <v>3658.4100747145608</v>
      </c>
      <c r="Z358" s="21">
        <f t="shared" si="351"/>
        <v>3559.1127955155634</v>
      </c>
      <c r="AA358" s="21">
        <f t="shared" si="351"/>
        <v>3445.5649919577777</v>
      </c>
      <c r="AB358" s="21">
        <f t="shared" si="351"/>
        <v>3337.3217515708611</v>
      </c>
      <c r="AC358" s="21">
        <f t="shared" si="351"/>
        <v>3248.906461325103</v>
      </c>
      <c r="AD358" s="21">
        <f t="shared" si="351"/>
        <v>3184.2022072533332</v>
      </c>
      <c r="AE358" s="21">
        <f t="shared" si="351"/>
        <v>2919.9535348700333</v>
      </c>
      <c r="AF358" s="21">
        <f t="shared" si="351"/>
        <v>2533.2403417348696</v>
      </c>
      <c r="AG358" s="21">
        <f t="shared" si="351"/>
        <v>2374.2995973299157</v>
      </c>
      <c r="AH358" s="22">
        <f t="shared" si="351"/>
        <v>2297.5059360430387</v>
      </c>
    </row>
    <row r="359" spans="1:34" x14ac:dyDescent="0.55000000000000004">
      <c r="A359" s="9">
        <v>24.3017</v>
      </c>
      <c r="B359" t="s">
        <v>5</v>
      </c>
      <c r="C359" s="23">
        <f>(1+SQRT(SUMSQ((C356-$C$2),C357)/(SUMSQ((C356+$C$2),C357))))/(1-SQRT(SUMSQ((C356-$C$2),C357)/(SUMSQ((C356+$C$2),C357))))</f>
        <v>3.382110514702735</v>
      </c>
      <c r="D359" s="4">
        <f t="shared" ref="D359:AH359" si="352">(1+SQRT(SUMSQ((D356-$C$2),D357)/(SUMSQ((D356+$C$2),D357))))/(1-SQRT(SUMSQ((D356-$C$2),D357)/(SUMSQ((D356+$C$2),D357))))</f>
        <v>3.5909758718946416</v>
      </c>
      <c r="E359" s="4">
        <f t="shared" si="352"/>
        <v>4.2720471177714234</v>
      </c>
      <c r="F359" s="4">
        <f t="shared" si="352"/>
        <v>5.3434840055619297</v>
      </c>
      <c r="G359" s="4">
        <f t="shared" si="352"/>
        <v>6.7598291071177483</v>
      </c>
      <c r="H359" s="14">
        <f t="shared" si="352"/>
        <v>8.4517950735021472</v>
      </c>
      <c r="I359" s="4">
        <f t="shared" si="352"/>
        <v>2.5625230932293808</v>
      </c>
      <c r="J359" s="4">
        <f t="shared" si="352"/>
        <v>2.0043196946601443</v>
      </c>
      <c r="K359" s="4">
        <f t="shared" si="352"/>
        <v>1.7220919810126769</v>
      </c>
      <c r="L359" s="4">
        <f t="shared" si="352"/>
        <v>1.7599644294740227</v>
      </c>
      <c r="M359" s="4">
        <f t="shared" si="352"/>
        <v>2.0875525266610087</v>
      </c>
      <c r="N359" s="4">
        <f t="shared" si="352"/>
        <v>2.3288159644257864</v>
      </c>
      <c r="O359" s="14">
        <f t="shared" si="352"/>
        <v>2.9464110840603071</v>
      </c>
      <c r="P359" s="4">
        <f t="shared" si="352"/>
        <v>5.6263107536305244</v>
      </c>
      <c r="Q359" s="4">
        <f t="shared" si="352"/>
        <v>4.5789269257251668</v>
      </c>
      <c r="R359" s="4">
        <f t="shared" si="352"/>
        <v>3.9117281570031341</v>
      </c>
      <c r="S359" s="4">
        <f t="shared" si="352"/>
        <v>3.599343288301093</v>
      </c>
      <c r="T359" s="4">
        <f t="shared" si="352"/>
        <v>3.6300257099173407</v>
      </c>
      <c r="U359" s="4">
        <f t="shared" si="352"/>
        <v>3.967196568739197</v>
      </c>
      <c r="V359" s="4">
        <f t="shared" si="352"/>
        <v>4.2375426861167282</v>
      </c>
      <c r="W359" s="14">
        <f t="shared" si="352"/>
        <v>4.9498332627227981</v>
      </c>
      <c r="X359" s="4">
        <f t="shared" si="352"/>
        <v>75.422320323790629</v>
      </c>
      <c r="Y359" s="4">
        <f t="shared" si="352"/>
        <v>74.943522777648965</v>
      </c>
      <c r="Z359" s="4">
        <f t="shared" si="352"/>
        <v>74.099503386662604</v>
      </c>
      <c r="AA359" s="4">
        <f t="shared" si="352"/>
        <v>72.981972826953367</v>
      </c>
      <c r="AB359" s="4">
        <f t="shared" si="352"/>
        <v>71.843795556956337</v>
      </c>
      <c r="AC359" s="4">
        <f t="shared" si="352"/>
        <v>70.991940485128296</v>
      </c>
      <c r="AD359" s="4">
        <f t="shared" si="352"/>
        <v>70.658559307305694</v>
      </c>
      <c r="AE359" s="4">
        <f t="shared" si="352"/>
        <v>73.249367131098822</v>
      </c>
      <c r="AF359" s="4">
        <f t="shared" si="352"/>
        <v>75.434305256379531</v>
      </c>
      <c r="AG359" s="4">
        <f t="shared" si="352"/>
        <v>75.831078755137028</v>
      </c>
      <c r="AH359" s="14">
        <f t="shared" si="352"/>
        <v>75.935333024813431</v>
      </c>
    </row>
    <row r="360" spans="1:34" x14ac:dyDescent="0.55000000000000004">
      <c r="A360" s="9">
        <f t="shared" ref="A360:A363" si="353">A359</f>
        <v>24.3017</v>
      </c>
      <c r="B360" t="s">
        <v>6</v>
      </c>
      <c r="C360" s="23">
        <f>(1+SQRT(SUMSQ((C356-$D$2),C357)/(SUMSQ((C356+$D$2),C357))))/(1-SQRT(SUMSQ((C356-$D$2),C357)/(SUMSQ((C356+$D$2),C357))))</f>
        <v>1.7172878488076366</v>
      </c>
      <c r="D360" s="4">
        <f t="shared" ref="D360:AH360" si="354">(1+SQRT(SUMSQ((D356-$D$2),D357)/(SUMSQ((D356+$D$2),D357))))/(1-SQRT(SUMSQ((D356-$D$2),D357)/(SUMSQ((D356+$D$2),D357))))</f>
        <v>1.7992424314233728</v>
      </c>
      <c r="E360" s="4">
        <f t="shared" si="354"/>
        <v>2.1772086812170413</v>
      </c>
      <c r="F360" s="4">
        <f t="shared" si="354"/>
        <v>2.7503775371251438</v>
      </c>
      <c r="G360" s="4">
        <f t="shared" si="354"/>
        <v>3.4826652754434497</v>
      </c>
      <c r="H360" s="14">
        <f t="shared" si="354"/>
        <v>4.3399608840415826</v>
      </c>
      <c r="I360" s="4">
        <f t="shared" si="354"/>
        <v>1.8942690915271709</v>
      </c>
      <c r="J360" s="4">
        <f t="shared" si="354"/>
        <v>1.5110010822619433</v>
      </c>
      <c r="K360" s="4">
        <f t="shared" si="354"/>
        <v>1.2419472276298955</v>
      </c>
      <c r="L360" s="4">
        <f t="shared" si="354"/>
        <v>1.200326042371171</v>
      </c>
      <c r="M360" s="4">
        <f t="shared" si="354"/>
        <v>1.4225912675724257</v>
      </c>
      <c r="N360" s="4">
        <f t="shared" si="354"/>
        <v>1.5711384055961712</v>
      </c>
      <c r="O360" s="14">
        <f t="shared" si="354"/>
        <v>1.9237358082921512</v>
      </c>
      <c r="P360" s="4">
        <f t="shared" si="354"/>
        <v>2.9785816923881683</v>
      </c>
      <c r="Q360" s="4">
        <f t="shared" si="354"/>
        <v>2.3996979508675484</v>
      </c>
      <c r="R360" s="4">
        <f t="shared" si="354"/>
        <v>2.0054284051501652</v>
      </c>
      <c r="S360" s="4">
        <f t="shared" si="354"/>
        <v>1.8051907407042775</v>
      </c>
      <c r="T360" s="4">
        <f t="shared" si="354"/>
        <v>1.8225203361698896</v>
      </c>
      <c r="U360" s="4">
        <f t="shared" si="354"/>
        <v>2.0318388087263379</v>
      </c>
      <c r="V360" s="4">
        <f t="shared" si="354"/>
        <v>2.1922413787899515</v>
      </c>
      <c r="W360" s="14">
        <f t="shared" si="354"/>
        <v>2.5956790533379506</v>
      </c>
      <c r="X360" s="4">
        <f t="shared" si="354"/>
        <v>37.711596431819245</v>
      </c>
      <c r="Y360" s="4">
        <f t="shared" si="354"/>
        <v>37.472744962909829</v>
      </c>
      <c r="Z360" s="4">
        <f t="shared" si="354"/>
        <v>37.051445826754218</v>
      </c>
      <c r="AA360" s="4">
        <f t="shared" si="354"/>
        <v>36.493487666344755</v>
      </c>
      <c r="AB360" s="4">
        <f t="shared" si="354"/>
        <v>35.925210332732767</v>
      </c>
      <c r="AC360" s="4">
        <f t="shared" si="354"/>
        <v>35.500064572674631</v>
      </c>
      <c r="AD360" s="4">
        <f t="shared" si="354"/>
        <v>35.334186855968056</v>
      </c>
      <c r="AE360" s="4">
        <f t="shared" si="354"/>
        <v>36.636427748443957</v>
      </c>
      <c r="AF360" s="4">
        <f t="shared" si="354"/>
        <v>37.741355943797601</v>
      </c>
      <c r="AG360" s="4">
        <f t="shared" si="354"/>
        <v>37.946210056607939</v>
      </c>
      <c r="AH360" s="14">
        <f t="shared" si="354"/>
        <v>38.001866706693875</v>
      </c>
    </row>
    <row r="361" spans="1:34" x14ac:dyDescent="0.55000000000000004">
      <c r="A361" s="9">
        <f t="shared" si="353"/>
        <v>24.3017</v>
      </c>
      <c r="B361" t="s">
        <v>7</v>
      </c>
      <c r="C361" s="23">
        <f>(1+SQRT(SUMSQ((C356-$E$2),C357)/(SUMSQ((C356+$E$2),C357))))/(1-SQRT(SUMSQ((C356-$E$2),C357)/(SUMSQ((C356+$E$2),C357))))</f>
        <v>1.2357263794812159</v>
      </c>
      <c r="D361" s="4">
        <f t="shared" ref="D361:AH361" si="355">(1+SQRT(SUMSQ((D356-$E$2),D357)/(SUMSQ((D356+$E$2),D357))))/(1-SQRT(SUMSQ((D356-$E$2),D357)/(SUMSQ((D356+$E$2),D357))))</f>
        <v>1.2118291756521662</v>
      </c>
      <c r="E361" s="4">
        <f t="shared" si="355"/>
        <v>1.5302347733841259</v>
      </c>
      <c r="F361" s="4">
        <f t="shared" si="355"/>
        <v>1.9507386202742454</v>
      </c>
      <c r="G361" s="4">
        <f t="shared" si="355"/>
        <v>2.457268210623762</v>
      </c>
      <c r="H361" s="14">
        <f t="shared" si="355"/>
        <v>3.0343859976851126</v>
      </c>
      <c r="I361" s="4">
        <f t="shared" si="355"/>
        <v>2.2139967957931765</v>
      </c>
      <c r="J361" s="4">
        <f t="shared" si="355"/>
        <v>1.9625489065437283</v>
      </c>
      <c r="K361" s="4">
        <f t="shared" si="355"/>
        <v>1.8064577084589015</v>
      </c>
      <c r="L361" s="4">
        <f t="shared" si="355"/>
        <v>1.7502115791217632</v>
      </c>
      <c r="M361" s="4">
        <f t="shared" si="355"/>
        <v>1.796079554205545</v>
      </c>
      <c r="N361" s="4">
        <f t="shared" si="355"/>
        <v>1.8525031187686878</v>
      </c>
      <c r="O361" s="14">
        <f t="shared" si="355"/>
        <v>2.024771295587966</v>
      </c>
      <c r="P361" s="4">
        <f t="shared" si="355"/>
        <v>2.2164720926617165</v>
      </c>
      <c r="Q361" s="4">
        <f t="shared" si="355"/>
        <v>1.7799837175641908</v>
      </c>
      <c r="R361" s="4">
        <f t="shared" si="355"/>
        <v>1.4439283531254943</v>
      </c>
      <c r="S361" s="4">
        <f t="shared" si="355"/>
        <v>1.2211737691526932</v>
      </c>
      <c r="T361" s="4">
        <f t="shared" si="355"/>
        <v>1.2380184445444788</v>
      </c>
      <c r="U361" s="4">
        <f t="shared" si="355"/>
        <v>1.4565096628968035</v>
      </c>
      <c r="V361" s="4">
        <f t="shared" si="355"/>
        <v>1.5966561866725462</v>
      </c>
      <c r="W361" s="14">
        <f t="shared" si="355"/>
        <v>1.9151397602877598</v>
      </c>
      <c r="X361" s="4">
        <f t="shared" si="355"/>
        <v>25.141549715003229</v>
      </c>
      <c r="Y361" s="4">
        <f t="shared" si="355"/>
        <v>24.982924394335921</v>
      </c>
      <c r="Z361" s="4">
        <f t="shared" si="355"/>
        <v>24.702849001584845</v>
      </c>
      <c r="AA361" s="4">
        <f t="shared" si="355"/>
        <v>24.331775127539053</v>
      </c>
      <c r="AB361" s="4">
        <f t="shared" si="355"/>
        <v>23.953826550201196</v>
      </c>
      <c r="AC361" s="4">
        <f t="shared" si="355"/>
        <v>23.671266201616262</v>
      </c>
      <c r="AD361" s="4">
        <f t="shared" si="355"/>
        <v>23.561585765357197</v>
      </c>
      <c r="AE361" s="4">
        <f t="shared" si="355"/>
        <v>24.437353721797688</v>
      </c>
      <c r="AF361" s="4">
        <f t="shared" si="355"/>
        <v>25.187834306178484</v>
      </c>
      <c r="AG361" s="4">
        <f t="shared" si="355"/>
        <v>25.331599234767612</v>
      </c>
      <c r="AH361" s="14">
        <f t="shared" si="355"/>
        <v>25.372630634175987</v>
      </c>
    </row>
    <row r="362" spans="1:34" x14ac:dyDescent="0.55000000000000004">
      <c r="A362" s="9">
        <f t="shared" si="353"/>
        <v>24.3017</v>
      </c>
      <c r="B362" t="s">
        <v>8</v>
      </c>
      <c r="C362" s="23">
        <f>(1+SQRT(SUMSQ((C356-$F$2),C357)/(SUMSQ((C356+$F$2),C357))))/(1-SQRT(SUMSQ((C356-$F$2),C357)/(SUMSQ((C356+$F$2),C357))))</f>
        <v>1.3048452179967871</v>
      </c>
      <c r="D362" s="4">
        <f t="shared" ref="D362:AH362" si="356">(1+SQRT(SUMSQ((D356-$F$2),D357)/(SUMSQ((D356+$F$2),D357))))/(1-SQRT(SUMSQ((D356-$F$2),D357)/(SUMSQ((D356+$F$2),D357))))</f>
        <v>1.1440092298949203</v>
      </c>
      <c r="E362" s="4">
        <f t="shared" si="356"/>
        <v>1.3374783787515607</v>
      </c>
      <c r="F362" s="4">
        <f t="shared" si="356"/>
        <v>1.6471862515216213</v>
      </c>
      <c r="G362" s="4">
        <f t="shared" si="356"/>
        <v>2.0222416178687985</v>
      </c>
      <c r="H362" s="14">
        <f t="shared" si="356"/>
        <v>2.4472010360310117</v>
      </c>
      <c r="I362" s="4">
        <f t="shared" si="356"/>
        <v>2.7373646362311832</v>
      </c>
      <c r="J362" s="4">
        <f t="shared" si="356"/>
        <v>2.5341893365711354</v>
      </c>
      <c r="K362" s="4">
        <f t="shared" si="356"/>
        <v>2.3980494038237654</v>
      </c>
      <c r="L362" s="4">
        <f t="shared" si="356"/>
        <v>2.3253892935299412</v>
      </c>
      <c r="M362" s="4">
        <f t="shared" si="356"/>
        <v>2.3153526151436794</v>
      </c>
      <c r="N362" s="4">
        <f t="shared" si="356"/>
        <v>2.3320168263035597</v>
      </c>
      <c r="O362" s="14">
        <f t="shared" si="356"/>
        <v>2.4077641602678956</v>
      </c>
      <c r="P362" s="4">
        <f t="shared" si="356"/>
        <v>1.9755427545239068</v>
      </c>
      <c r="Q362" s="4">
        <f t="shared" si="356"/>
        <v>1.6303639861883532</v>
      </c>
      <c r="R362" s="4">
        <f t="shared" si="356"/>
        <v>1.3545835032402562</v>
      </c>
      <c r="S362" s="4">
        <f t="shared" si="356"/>
        <v>1.1545979773233244</v>
      </c>
      <c r="T362" s="4">
        <f t="shared" si="356"/>
        <v>1.1617554218603778</v>
      </c>
      <c r="U362" s="4">
        <f t="shared" si="356"/>
        <v>1.3500113230630093</v>
      </c>
      <c r="V362" s="4">
        <f t="shared" si="356"/>
        <v>1.4647499048556134</v>
      </c>
      <c r="W362" s="14">
        <f t="shared" si="356"/>
        <v>1.7186113469764914</v>
      </c>
      <c r="X362" s="4">
        <f t="shared" si="356"/>
        <v>18.856673062866147</v>
      </c>
      <c r="Y362" s="4">
        <f t="shared" si="356"/>
        <v>18.738344897392818</v>
      </c>
      <c r="Z362" s="4">
        <f t="shared" si="356"/>
        <v>18.529120460892496</v>
      </c>
      <c r="AA362" s="4">
        <f t="shared" si="356"/>
        <v>18.251760463139352</v>
      </c>
      <c r="AB362" s="4">
        <f t="shared" si="356"/>
        <v>17.969249576738303</v>
      </c>
      <c r="AC362" s="4">
        <f t="shared" si="356"/>
        <v>17.758245377948114</v>
      </c>
      <c r="AD362" s="4">
        <f t="shared" si="356"/>
        <v>17.676937387944267</v>
      </c>
      <c r="AE362" s="4">
        <f t="shared" si="356"/>
        <v>18.341767967606831</v>
      </c>
      <c r="AF362" s="4">
        <f t="shared" si="356"/>
        <v>18.91921204454631</v>
      </c>
      <c r="AG362" s="4">
        <f t="shared" si="356"/>
        <v>19.034606021785407</v>
      </c>
      <c r="AH362" s="14">
        <f t="shared" si="356"/>
        <v>19.069511154702592</v>
      </c>
    </row>
    <row r="363" spans="1:34" x14ac:dyDescent="0.55000000000000004">
      <c r="A363" s="9">
        <f t="shared" si="353"/>
        <v>24.3017</v>
      </c>
      <c r="B363" t="s">
        <v>9</v>
      </c>
      <c r="C363" s="24">
        <f>(1+SQRT(SUMSQ((C356-$G$2),C357)/(SUMSQ((C356+$G$2),C357))))/(1-SQRT(SUMSQ((C356-$G$2),C357)/(SUMSQ((C356+$G$2),C357))))</f>
        <v>1.8697934918038328</v>
      </c>
      <c r="D363" s="25">
        <f t="shared" ref="D363:AH363" si="357">(1+SQRT(SUMSQ((D356-$G$2),D357)/(SUMSQ((D356+$G$2),D357))))/(1-SQRT(SUMSQ((D356-$G$2),D357)/(SUMSQ((D356+$G$2),D357))))</f>
        <v>1.6864817690487426</v>
      </c>
      <c r="E363" s="25">
        <f t="shared" si="357"/>
        <v>1.6279369820131118</v>
      </c>
      <c r="F363" s="25">
        <f t="shared" si="357"/>
        <v>1.6837041182140022</v>
      </c>
      <c r="G363" s="25">
        <f t="shared" si="357"/>
        <v>1.834879459215889</v>
      </c>
      <c r="H363" s="26">
        <f t="shared" si="357"/>
        <v>2.0501699635071908</v>
      </c>
      <c r="I363" s="25">
        <f t="shared" si="357"/>
        <v>3.9147783755438668</v>
      </c>
      <c r="J363" s="25">
        <f t="shared" si="357"/>
        <v>3.731645674409616</v>
      </c>
      <c r="K363" s="25">
        <f t="shared" si="357"/>
        <v>3.5885838512779582</v>
      </c>
      <c r="L363" s="25">
        <f t="shared" si="357"/>
        <v>3.4816258649678629</v>
      </c>
      <c r="M363" s="25">
        <f t="shared" si="357"/>
        <v>3.4098870460096249</v>
      </c>
      <c r="N363" s="25">
        <f t="shared" si="357"/>
        <v>3.3863873106608486</v>
      </c>
      <c r="O363" s="26">
        <f t="shared" si="357"/>
        <v>3.3640268975710388</v>
      </c>
      <c r="P363" s="25">
        <f t="shared" si="357"/>
        <v>2.0928728145719182</v>
      </c>
      <c r="Q363" s="25">
        <f t="shared" si="357"/>
        <v>1.8970253528346994</v>
      </c>
      <c r="R363" s="25">
        <f t="shared" si="357"/>
        <v>1.7618160745848674</v>
      </c>
      <c r="S363" s="25">
        <f t="shared" si="357"/>
        <v>1.6900029134292187</v>
      </c>
      <c r="T363" s="25">
        <f t="shared" si="357"/>
        <v>1.6846650003718515</v>
      </c>
      <c r="U363" s="25">
        <f t="shared" si="357"/>
        <v>1.7399171504130073</v>
      </c>
      <c r="V363" s="25">
        <f t="shared" si="357"/>
        <v>1.7866786199458793</v>
      </c>
      <c r="W363" s="26">
        <f t="shared" si="357"/>
        <v>1.9101390039152175</v>
      </c>
      <c r="X363" s="25">
        <f t="shared" si="357"/>
        <v>12.572092929227656</v>
      </c>
      <c r="Y363" s="25">
        <f t="shared" si="357"/>
        <v>12.494434065824972</v>
      </c>
      <c r="Z363" s="25">
        <f t="shared" si="357"/>
        <v>12.356544154507137</v>
      </c>
      <c r="AA363" s="25">
        <f t="shared" si="357"/>
        <v>12.173448015836374</v>
      </c>
      <c r="AB363" s="25">
        <f t="shared" si="357"/>
        <v>11.986928410656787</v>
      </c>
      <c r="AC363" s="25">
        <f t="shared" si="357"/>
        <v>11.848014146085873</v>
      </c>
      <c r="AD363" s="25">
        <f t="shared" si="357"/>
        <v>11.795633094205998</v>
      </c>
      <c r="AE363" s="25">
        <f t="shared" si="357"/>
        <v>12.254172754515357</v>
      </c>
      <c r="AF363" s="25">
        <f t="shared" si="357"/>
        <v>12.667036437241759</v>
      </c>
      <c r="AG363" s="25">
        <f t="shared" si="357"/>
        <v>12.758448884807764</v>
      </c>
      <c r="AH363" s="26">
        <f t="shared" si="357"/>
        <v>12.789623630078808</v>
      </c>
    </row>
    <row r="364" spans="1:34" x14ac:dyDescent="0.55000000000000004">
      <c r="A364" s="8">
        <v>45</v>
      </c>
      <c r="B364" s="5" t="s">
        <v>2</v>
      </c>
      <c r="C364" s="2">
        <v>157.6421</v>
      </c>
      <c r="D364">
        <v>172.38339999999999</v>
      </c>
      <c r="E364">
        <v>188.47929999999999</v>
      </c>
      <c r="F364">
        <v>206.72839999999999</v>
      </c>
      <c r="G364">
        <v>227.46</v>
      </c>
      <c r="H364" s="1">
        <v>251.0377</v>
      </c>
      <c r="I364">
        <v>79.574190000000002</v>
      </c>
      <c r="J364">
        <v>81.591480000000004</v>
      </c>
      <c r="K364">
        <v>83.799719999999994</v>
      </c>
      <c r="L364">
        <v>86.231620000000007</v>
      </c>
      <c r="M364">
        <v>88.891139999999993</v>
      </c>
      <c r="N364">
        <v>90.306290000000004</v>
      </c>
      <c r="O364" s="1">
        <v>93.322919999999996</v>
      </c>
      <c r="P364">
        <v>202.11109999999999</v>
      </c>
      <c r="Q364">
        <v>198.7704</v>
      </c>
      <c r="R364">
        <v>197.0077</v>
      </c>
      <c r="S364">
        <v>196.5617</v>
      </c>
      <c r="T364">
        <v>197.3212</v>
      </c>
      <c r="U364">
        <v>199.15819999999999</v>
      </c>
      <c r="V364">
        <v>200.4682</v>
      </c>
      <c r="W364" s="1">
        <v>203.79230000000001</v>
      </c>
      <c r="X364">
        <v>3495.7750000000001</v>
      </c>
      <c r="Y364">
        <v>3373.607</v>
      </c>
      <c r="Z364">
        <v>3236.7020000000002</v>
      </c>
      <c r="AA364">
        <v>3085.9470000000001</v>
      </c>
      <c r="AB364">
        <v>2922.913</v>
      </c>
      <c r="AC364">
        <v>2749.7950000000001</v>
      </c>
      <c r="AD364">
        <v>2569.9639999999999</v>
      </c>
      <c r="AE364">
        <v>1767.798</v>
      </c>
      <c r="AF364">
        <v>1229.7260000000001</v>
      </c>
      <c r="AG364">
        <v>1071.914</v>
      </c>
      <c r="AH364" s="1">
        <v>1002.918</v>
      </c>
    </row>
    <row r="365" spans="1:34" x14ac:dyDescent="0.55000000000000004">
      <c r="A365" s="9">
        <f>A364</f>
        <v>45</v>
      </c>
      <c r="B365" t="s">
        <v>3</v>
      </c>
      <c r="C365" s="2">
        <v>-28.930569999999999</v>
      </c>
      <c r="D365">
        <v>13.84038</v>
      </c>
      <c r="E365">
        <v>56.518250000000002</v>
      </c>
      <c r="F365">
        <v>100.953</v>
      </c>
      <c r="G365">
        <v>147.86519999999999</v>
      </c>
      <c r="H365" s="1">
        <v>196.48990000000001</v>
      </c>
      <c r="I365">
        <v>-53.966000000000001</v>
      </c>
      <c r="J365">
        <v>-32.447429999999997</v>
      </c>
      <c r="K365">
        <v>-11.22099</v>
      </c>
      <c r="L365">
        <v>10.186349999999999</v>
      </c>
      <c r="M365">
        <v>31.76004</v>
      </c>
      <c r="N365">
        <v>42.453899999999997</v>
      </c>
      <c r="O365" s="1">
        <v>64.228759999999994</v>
      </c>
      <c r="P365">
        <v>-143.93190000000001</v>
      </c>
      <c r="Q365">
        <v>-100.01390000000001</v>
      </c>
      <c r="R365">
        <v>-58.321170000000002</v>
      </c>
      <c r="S365">
        <v>-17.808920000000001</v>
      </c>
      <c r="T365">
        <v>21.346240000000002</v>
      </c>
      <c r="U365">
        <v>59.227960000000003</v>
      </c>
      <c r="V365">
        <v>77.812269999999998</v>
      </c>
      <c r="W365" s="1">
        <v>114.13120000000001</v>
      </c>
      <c r="X365">
        <v>-1101.825</v>
      </c>
      <c r="Y365">
        <v>-1293.7429999999999</v>
      </c>
      <c r="Z365">
        <v>-1463.904</v>
      </c>
      <c r="AA365">
        <v>-1616.4880000000001</v>
      </c>
      <c r="AB365">
        <v>-1748.905</v>
      </c>
      <c r="AC365">
        <v>-1857.895</v>
      </c>
      <c r="AD365">
        <v>-1941.0119999999999</v>
      </c>
      <c r="AE365">
        <v>-2029.0650000000001</v>
      </c>
      <c r="AF365">
        <v>-1874.886</v>
      </c>
      <c r="AG365" s="11">
        <v>-1793.89</v>
      </c>
      <c r="AH365" s="1">
        <v>-1752.2260000000001</v>
      </c>
    </row>
    <row r="366" spans="1:34" x14ac:dyDescent="0.55000000000000004">
      <c r="A366" s="36">
        <f>A365/180</f>
        <v>0.25</v>
      </c>
      <c r="B366" t="s">
        <v>4</v>
      </c>
      <c r="C366" s="20">
        <f t="shared" ref="C366" si="358">SQRT(SUMSQ(C364,C365))</f>
        <v>160.27479394132723</v>
      </c>
      <c r="D366" s="21">
        <f t="shared" ref="D366:AH366" si="359">SQRT(SUMSQ(D364,D365))</f>
        <v>172.93811816399645</v>
      </c>
      <c r="E366" s="21">
        <f t="shared" si="359"/>
        <v>196.77082891412664</v>
      </c>
      <c r="F366" s="21">
        <f t="shared" si="359"/>
        <v>230.06116485743524</v>
      </c>
      <c r="G366" s="21">
        <f t="shared" si="359"/>
        <v>271.29719676222237</v>
      </c>
      <c r="H366" s="22">
        <f t="shared" si="359"/>
        <v>318.79179353192262</v>
      </c>
      <c r="I366" s="21">
        <f t="shared" si="359"/>
        <v>96.147703405521341</v>
      </c>
      <c r="J366" s="21">
        <f t="shared" si="359"/>
        <v>87.806635980404693</v>
      </c>
      <c r="K366" s="21">
        <f t="shared" si="359"/>
        <v>84.547641532206555</v>
      </c>
      <c r="L366" s="21">
        <f t="shared" si="359"/>
        <v>86.831181116848228</v>
      </c>
      <c r="M366" s="21">
        <f t="shared" si="359"/>
        <v>94.394570348623333</v>
      </c>
      <c r="N366" s="21">
        <f t="shared" si="359"/>
        <v>99.787572566798616</v>
      </c>
      <c r="O366" s="22">
        <f t="shared" si="359"/>
        <v>113.28945674008679</v>
      </c>
      <c r="P366" s="21">
        <f t="shared" si="359"/>
        <v>248.12353491924139</v>
      </c>
      <c r="Q366" s="21">
        <f t="shared" si="359"/>
        <v>222.51393688793968</v>
      </c>
      <c r="R366" s="21">
        <f t="shared" si="359"/>
        <v>205.45898064932305</v>
      </c>
      <c r="S366" s="21">
        <f t="shared" si="359"/>
        <v>197.36681468386826</v>
      </c>
      <c r="T366" s="21">
        <f t="shared" si="359"/>
        <v>198.47246139345782</v>
      </c>
      <c r="U366" s="21">
        <f t="shared" si="359"/>
        <v>207.77858376888028</v>
      </c>
      <c r="V366" s="21">
        <f t="shared" si="359"/>
        <v>215.04010922103092</v>
      </c>
      <c r="W366" s="22">
        <f t="shared" si="359"/>
        <v>233.5748966664226</v>
      </c>
      <c r="X366" s="21">
        <f t="shared" si="359"/>
        <v>3665.3050597801544</v>
      </c>
      <c r="Y366" s="21">
        <f t="shared" si="359"/>
        <v>3613.1696805572251</v>
      </c>
      <c r="Z366" s="21">
        <f t="shared" si="359"/>
        <v>3552.3590412597655</v>
      </c>
      <c r="AA366" s="21">
        <f t="shared" si="359"/>
        <v>3483.6909077805681</v>
      </c>
      <c r="AB366" s="21">
        <f t="shared" si="359"/>
        <v>3406.1839504926916</v>
      </c>
      <c r="AC366" s="21">
        <f t="shared" si="359"/>
        <v>3318.6060888647212</v>
      </c>
      <c r="AD366" s="21">
        <f t="shared" si="359"/>
        <v>3220.5966132752483</v>
      </c>
      <c r="AE366" s="21">
        <f t="shared" si="359"/>
        <v>2691.1362921689793</v>
      </c>
      <c r="AF366" s="21">
        <f t="shared" si="359"/>
        <v>2242.1916840609324</v>
      </c>
      <c r="AG366" s="21">
        <f t="shared" si="359"/>
        <v>2089.7466247121924</v>
      </c>
      <c r="AH366" s="22">
        <f t="shared" si="359"/>
        <v>2018.9453855416693</v>
      </c>
    </row>
    <row r="367" spans="1:34" x14ac:dyDescent="0.55000000000000004">
      <c r="A367" s="9">
        <v>24.860299999999999</v>
      </c>
      <c r="B367" t="s">
        <v>5</v>
      </c>
      <c r="C367" s="23">
        <f>(1+SQRT(SUMSQ((C364-$C$2),C365)/(SUMSQ((C364+$C$2),C365))))/(1-SQRT(SUMSQ((C364-$C$2),C365)/(SUMSQ((C364+$C$2),C365))))</f>
        <v>3.2704333841507753</v>
      </c>
      <c r="D367" s="4">
        <f t="shared" ref="D367:AH367" si="360">(1+SQRT(SUMSQ((D364-$C$2),D365)/(SUMSQ((D364+$C$2),D365))))/(1-SQRT(SUMSQ((D364-$C$2),D365)/(SUMSQ((D364+$C$2),D365))))</f>
        <v>3.4719183512026719</v>
      </c>
      <c r="E367" s="4">
        <f t="shared" si="360"/>
        <v>4.1317980697694514</v>
      </c>
      <c r="F367" s="4">
        <f t="shared" si="360"/>
        <v>5.1689487679478088</v>
      </c>
      <c r="G367" s="4">
        <f t="shared" si="360"/>
        <v>6.5385376972669844</v>
      </c>
      <c r="H367" s="14">
        <f t="shared" si="360"/>
        <v>8.1734753334496819</v>
      </c>
      <c r="I367" s="4">
        <f t="shared" si="360"/>
        <v>2.5613941991293845</v>
      </c>
      <c r="J367" s="4">
        <f t="shared" si="360"/>
        <v>2.0036159548712975</v>
      </c>
      <c r="K367" s="4">
        <f t="shared" si="360"/>
        <v>1.7219779389346097</v>
      </c>
      <c r="L367" s="4">
        <f t="shared" si="360"/>
        <v>1.7605169456233392</v>
      </c>
      <c r="M367" s="4">
        <f t="shared" si="360"/>
        <v>2.0884322646857711</v>
      </c>
      <c r="N367" s="4">
        <f t="shared" si="360"/>
        <v>2.3297213612128935</v>
      </c>
      <c r="O367" s="14">
        <f t="shared" si="360"/>
        <v>2.9470034267410399</v>
      </c>
      <c r="P367" s="4">
        <f t="shared" si="360"/>
        <v>6.1777395889588265</v>
      </c>
      <c r="Q367" s="4">
        <f t="shared" si="360"/>
        <v>5.034802766594999</v>
      </c>
      <c r="R367" s="4">
        <f t="shared" si="360"/>
        <v>4.3070773069081003</v>
      </c>
      <c r="S367" s="4">
        <f t="shared" si="360"/>
        <v>3.9657163441475269</v>
      </c>
      <c r="T367" s="4">
        <f t="shared" si="360"/>
        <v>3.995735967625559</v>
      </c>
      <c r="U367" s="4">
        <f t="shared" si="360"/>
        <v>4.3569818835800795</v>
      </c>
      <c r="V367" s="4">
        <f t="shared" si="360"/>
        <v>4.6476798260279493</v>
      </c>
      <c r="W367" s="14">
        <f t="shared" si="360"/>
        <v>5.4148708039081663</v>
      </c>
      <c r="X367" s="4">
        <f t="shared" si="360"/>
        <v>76.862424695307624</v>
      </c>
      <c r="Y367" s="4">
        <f t="shared" si="360"/>
        <v>77.396778682905648</v>
      </c>
      <c r="Z367" s="4">
        <f t="shared" si="360"/>
        <v>77.978629978569757</v>
      </c>
      <c r="AA367" s="4">
        <f t="shared" si="360"/>
        <v>78.657479891129583</v>
      </c>
      <c r="AB367" s="4">
        <f t="shared" si="360"/>
        <v>79.39167731865551</v>
      </c>
      <c r="AC367" s="4">
        <f t="shared" si="360"/>
        <v>80.107281108477366</v>
      </c>
      <c r="AD367" s="4">
        <f t="shared" si="360"/>
        <v>80.726039463124906</v>
      </c>
      <c r="AE367" s="4">
        <f t="shared" si="360"/>
        <v>81.95094656973977</v>
      </c>
      <c r="AF367" s="4">
        <f t="shared" si="360"/>
        <v>81.793372196806502</v>
      </c>
      <c r="AG367" s="4">
        <f t="shared" si="360"/>
        <v>81.515559365176031</v>
      </c>
      <c r="AH367" s="14">
        <f t="shared" si="360"/>
        <v>81.323175869629182</v>
      </c>
    </row>
    <row r="368" spans="1:34" x14ac:dyDescent="0.55000000000000004">
      <c r="A368" s="9">
        <f t="shared" ref="A368:A371" si="361">A367</f>
        <v>24.860299999999999</v>
      </c>
      <c r="B368" t="s">
        <v>6</v>
      </c>
      <c r="C368" s="23">
        <f>(1+SQRT(SUMSQ((C364-$D$2),C365)/(SUMSQ((C364+$D$2),C365))))/(1-SQRT(SUMSQ((C364-$D$2),C365)/(SUMSQ((C364+$D$2),C365))))</f>
        <v>1.6622792084351763</v>
      </c>
      <c r="D368" s="4">
        <f t="shared" ref="D368:AH368" si="362">(1+SQRT(SUMSQ((D364-$D$2),D365)/(SUMSQ((D364+$D$2),D365))))/(1-SQRT(SUMSQ((D364-$D$2),D365)/(SUMSQ((D364+$D$2),D365))))</f>
        <v>1.7405013888046608</v>
      </c>
      <c r="E368" s="4">
        <f t="shared" si="362"/>
        <v>2.1111602133358414</v>
      </c>
      <c r="F368" s="4">
        <f t="shared" si="362"/>
        <v>2.6693821888261144</v>
      </c>
      <c r="G368" s="4">
        <f t="shared" si="362"/>
        <v>3.3795713352557737</v>
      </c>
      <c r="H368" s="14">
        <f t="shared" si="362"/>
        <v>4.2090900189189639</v>
      </c>
      <c r="I368" s="4">
        <f t="shared" si="362"/>
        <v>1.8890546381581541</v>
      </c>
      <c r="J368" s="4">
        <f t="shared" si="362"/>
        <v>1.5070007431763257</v>
      </c>
      <c r="K368" s="4">
        <f t="shared" si="362"/>
        <v>1.2396914797417047</v>
      </c>
      <c r="L368" s="4">
        <f t="shared" si="362"/>
        <v>1.2022265314792357</v>
      </c>
      <c r="M368" s="4">
        <f t="shared" si="362"/>
        <v>1.426189908902199</v>
      </c>
      <c r="N368" s="4">
        <f t="shared" si="362"/>
        <v>1.5751087607063992</v>
      </c>
      <c r="O368" s="14">
        <f t="shared" si="362"/>
        <v>1.9282113193317947</v>
      </c>
      <c r="P368" s="4">
        <f t="shared" si="362"/>
        <v>3.2314278569253254</v>
      </c>
      <c r="Q368" s="4">
        <f t="shared" si="362"/>
        <v>2.6110408760548212</v>
      </c>
      <c r="R368" s="4">
        <f t="shared" si="362"/>
        <v>2.1946738704658317</v>
      </c>
      <c r="S368" s="4">
        <f t="shared" si="362"/>
        <v>1.9873041373165188</v>
      </c>
      <c r="T368" s="4">
        <f t="shared" si="362"/>
        <v>2.004120263117803</v>
      </c>
      <c r="U368" s="4">
        <f t="shared" si="362"/>
        <v>2.2192269688957782</v>
      </c>
      <c r="V368" s="4">
        <f t="shared" si="362"/>
        <v>2.3865254406773739</v>
      </c>
      <c r="W368" s="14">
        <f t="shared" si="362"/>
        <v>2.8122022647952409</v>
      </c>
      <c r="X368" s="4">
        <f t="shared" si="362"/>
        <v>38.433152743932737</v>
      </c>
      <c r="Y368" s="4">
        <f t="shared" si="362"/>
        <v>38.701241992631346</v>
      </c>
      <c r="Z368" s="4">
        <f t="shared" si="362"/>
        <v>38.993253274984447</v>
      </c>
      <c r="AA368" s="4">
        <f t="shared" si="362"/>
        <v>39.33397703000022</v>
      </c>
      <c r="AB368" s="4">
        <f t="shared" si="362"/>
        <v>39.702608620511114</v>
      </c>
      <c r="AC368" s="4">
        <f t="shared" si="362"/>
        <v>40.062195756607977</v>
      </c>
      <c r="AD368" s="4">
        <f t="shared" si="362"/>
        <v>40.373628164618246</v>
      </c>
      <c r="AE368" s="4">
        <f t="shared" si="362"/>
        <v>40.999609681322823</v>
      </c>
      <c r="AF368" s="4">
        <f t="shared" si="362"/>
        <v>40.939361889134176</v>
      </c>
      <c r="AG368" s="4">
        <f t="shared" si="362"/>
        <v>40.809377608790093</v>
      </c>
      <c r="AH368" s="14">
        <f t="shared" si="362"/>
        <v>40.717958842539304</v>
      </c>
    </row>
    <row r="369" spans="1:34" x14ac:dyDescent="0.55000000000000004">
      <c r="A369" s="9">
        <f t="shared" si="361"/>
        <v>24.860299999999999</v>
      </c>
      <c r="B369" t="s">
        <v>7</v>
      </c>
      <c r="C369" s="23">
        <f>(1+SQRT(SUMSQ((C364-$E$2),C365)/(SUMSQ((C364+$E$2),C365))))/(1-SQRT(SUMSQ((C364-$E$2),C365)/(SUMSQ((C364+$E$2),C365))))</f>
        <v>1.2144422144296521</v>
      </c>
      <c r="D369" s="4">
        <f t="shared" ref="D369:AH369" si="363">(1+SQRT(SUMSQ((D364-$E$2),D365)/(SUMSQ((D364+$E$2),D365))))/(1-SQRT(SUMSQ((D364-$E$2),D365)/(SUMSQ((D364+$E$2),D365))))</f>
        <v>1.1775979102013452</v>
      </c>
      <c r="E369" s="4">
        <f t="shared" si="363"/>
        <v>1.4976404773064969</v>
      </c>
      <c r="F369" s="4">
        <f t="shared" si="363"/>
        <v>1.9084551919198183</v>
      </c>
      <c r="G369" s="4">
        <f t="shared" si="363"/>
        <v>2.4000113127987475</v>
      </c>
      <c r="H369" s="14">
        <f t="shared" si="363"/>
        <v>2.958379989772395</v>
      </c>
      <c r="I369" s="4">
        <f t="shared" si="363"/>
        <v>2.2062662524534189</v>
      </c>
      <c r="J369" s="4">
        <f t="shared" si="363"/>
        <v>1.9575537674768546</v>
      </c>
      <c r="K369" s="4">
        <f t="shared" si="363"/>
        <v>1.8044907247462261</v>
      </c>
      <c r="L369" s="4">
        <f t="shared" si="363"/>
        <v>1.7514426368603633</v>
      </c>
      <c r="M369" s="4">
        <f t="shared" si="363"/>
        <v>1.8002312768809259</v>
      </c>
      <c r="N369" s="4">
        <f t="shared" si="363"/>
        <v>1.8578536577191069</v>
      </c>
      <c r="O369" s="14">
        <f t="shared" si="363"/>
        <v>2.0320640926700797</v>
      </c>
      <c r="P369" s="4">
        <f t="shared" si="363"/>
        <v>2.3467935423366506</v>
      </c>
      <c r="Q369" s="4">
        <f t="shared" si="363"/>
        <v>1.8846661663738395</v>
      </c>
      <c r="R369" s="4">
        <f t="shared" si="363"/>
        <v>1.5409095957272596</v>
      </c>
      <c r="S369" s="4">
        <f t="shared" si="363"/>
        <v>1.3355093701465599</v>
      </c>
      <c r="T369" s="4">
        <f t="shared" si="363"/>
        <v>1.3506880993704757</v>
      </c>
      <c r="U369" s="4">
        <f t="shared" si="363"/>
        <v>1.5553930883622198</v>
      </c>
      <c r="V369" s="4">
        <f t="shared" si="363"/>
        <v>1.696665131143817</v>
      </c>
      <c r="W369" s="14">
        <f t="shared" si="363"/>
        <v>2.0275772455744088</v>
      </c>
      <c r="X369" s="4">
        <f t="shared" si="363"/>
        <v>25.624260748525213</v>
      </c>
      <c r="Y369" s="4">
        <f t="shared" si="363"/>
        <v>25.804001845645892</v>
      </c>
      <c r="Z369" s="4">
        <f t="shared" si="363"/>
        <v>25.99988381961904</v>
      </c>
      <c r="AA369" s="4">
        <f t="shared" si="363"/>
        <v>26.228477867123285</v>
      </c>
      <c r="AB369" s="4">
        <f t="shared" si="363"/>
        <v>26.475937480589334</v>
      </c>
      <c r="AC369" s="4">
        <f t="shared" si="363"/>
        <v>26.71764814172872</v>
      </c>
      <c r="AD369" s="4">
        <f t="shared" si="363"/>
        <v>26.927553732444231</v>
      </c>
      <c r="AE369" s="4">
        <f t="shared" si="363"/>
        <v>27.359923252325551</v>
      </c>
      <c r="AF369" s="4">
        <f t="shared" si="363"/>
        <v>27.340382012328966</v>
      </c>
      <c r="AG369" s="4">
        <f t="shared" si="363"/>
        <v>27.26365153639269</v>
      </c>
      <c r="AH369" s="14">
        <f t="shared" si="363"/>
        <v>27.208015686364352</v>
      </c>
    </row>
    <row r="370" spans="1:34" x14ac:dyDescent="0.55000000000000004">
      <c r="A370" s="9">
        <f t="shared" si="361"/>
        <v>24.860299999999999</v>
      </c>
      <c r="B370" t="s">
        <v>8</v>
      </c>
      <c r="C370" s="23">
        <f>(1+SQRT(SUMSQ((C364-$F$2),C365)/(SUMSQ((C364+$F$2),C365))))/(1-SQRT(SUMSQ((C364-$F$2),C365)/(SUMSQ((C364+$F$2),C365))))</f>
        <v>1.3336088384332363</v>
      </c>
      <c r="D370" s="4">
        <f t="shared" ref="D370:AH370" si="364">(1+SQRT(SUMSQ((D364-$F$2),D365)/(SUMSQ((D364+$F$2),D365))))/(1-SQRT(SUMSQ((D364-$F$2),D365)/(SUMSQ((D364+$F$2),D365))))</f>
        <v>1.1807793436618388</v>
      </c>
      <c r="E370" s="4">
        <f t="shared" si="364"/>
        <v>1.344475711388798</v>
      </c>
      <c r="F370" s="4">
        <f t="shared" si="364"/>
        <v>1.6365476767223057</v>
      </c>
      <c r="G370" s="4">
        <f t="shared" si="364"/>
        <v>1.9962510301728793</v>
      </c>
      <c r="H370" s="14">
        <f t="shared" si="364"/>
        <v>2.4050664119367582</v>
      </c>
      <c r="I370" s="4">
        <f t="shared" si="364"/>
        <v>2.7276238325459858</v>
      </c>
      <c r="J370" s="4">
        <f t="shared" si="364"/>
        <v>2.528169333291137</v>
      </c>
      <c r="K370" s="4">
        <f t="shared" si="364"/>
        <v>2.3957478059855895</v>
      </c>
      <c r="L370" s="4">
        <f t="shared" si="364"/>
        <v>2.3267197705773004</v>
      </c>
      <c r="M370" s="4">
        <f t="shared" si="364"/>
        <v>2.3201254986991162</v>
      </c>
      <c r="N370" s="4">
        <f t="shared" si="364"/>
        <v>2.3383557125803791</v>
      </c>
      <c r="O370" s="14">
        <f t="shared" si="364"/>
        <v>2.4169993842828239</v>
      </c>
      <c r="P370" s="4">
        <f t="shared" si="364"/>
        <v>2.016767340165543</v>
      </c>
      <c r="Q370" s="4">
        <f t="shared" si="364"/>
        <v>1.6430186602652346</v>
      </c>
      <c r="R370" s="4">
        <f t="shared" si="364"/>
        <v>1.3406408511232488</v>
      </c>
      <c r="S370" s="4">
        <f t="shared" si="364"/>
        <v>1.0957585197148088</v>
      </c>
      <c r="T370" s="4">
        <f t="shared" si="364"/>
        <v>1.1143187090028599</v>
      </c>
      <c r="U370" s="4">
        <f t="shared" si="364"/>
        <v>1.344088786739259</v>
      </c>
      <c r="V370" s="4">
        <f t="shared" si="364"/>
        <v>1.4713922466447713</v>
      </c>
      <c r="W370" s="14">
        <f t="shared" si="364"/>
        <v>1.7477901878965654</v>
      </c>
      <c r="X370" s="4">
        <f t="shared" si="364"/>
        <v>19.220467041451379</v>
      </c>
      <c r="Y370" s="4">
        <f t="shared" si="364"/>
        <v>19.356340616665051</v>
      </c>
      <c r="Z370" s="4">
        <f t="shared" si="364"/>
        <v>19.504522677844584</v>
      </c>
      <c r="AA370" s="4">
        <f t="shared" si="364"/>
        <v>19.677488122147491</v>
      </c>
      <c r="AB370" s="4">
        <f t="shared" si="364"/>
        <v>19.864876501993532</v>
      </c>
      <c r="AC370" s="4">
        <f t="shared" si="364"/>
        <v>20.048248323790773</v>
      </c>
      <c r="AD370" s="4">
        <f t="shared" si="364"/>
        <v>20.208079823500796</v>
      </c>
      <c r="AE370" s="4">
        <f t="shared" si="364"/>
        <v>20.548185304209042</v>
      </c>
      <c r="AF370" s="4">
        <f t="shared" si="364"/>
        <v>20.555223085974351</v>
      </c>
      <c r="AG370" s="4">
        <f t="shared" si="364"/>
        <v>20.508116307283764</v>
      </c>
      <c r="AH370" s="14">
        <f t="shared" si="364"/>
        <v>20.471975323867838</v>
      </c>
    </row>
    <row r="371" spans="1:34" x14ac:dyDescent="0.55000000000000004">
      <c r="A371" s="9">
        <f t="shared" si="361"/>
        <v>24.860299999999999</v>
      </c>
      <c r="B371" t="s">
        <v>9</v>
      </c>
      <c r="C371" s="24">
        <f>(1+SQRT(SUMSQ((C364-$G$2),C365)/(SUMSQ((C364+$G$2),C365))))/(1-SQRT(SUMSQ((C364-$G$2),C365)/(SUMSQ((C364+$G$2),C365))))</f>
        <v>1.9273764510810334</v>
      </c>
      <c r="D371" s="25">
        <f t="shared" ref="D371:AH371" si="365">(1+SQRT(SUMSQ((D364-$G$2),D365)/(SUMSQ((D364+$G$2),D365))))/(1-SQRT(SUMSQ((D364-$G$2),D365)/(SUMSQ((D364+$G$2),D365))))</f>
        <v>1.7458281090408196</v>
      </c>
      <c r="E371" s="25">
        <f t="shared" si="365"/>
        <v>1.681866142163561</v>
      </c>
      <c r="F371" s="25">
        <f t="shared" si="365"/>
        <v>1.7248403707037876</v>
      </c>
      <c r="G371" s="25">
        <f t="shared" si="365"/>
        <v>1.8598431771759336</v>
      </c>
      <c r="H371" s="26">
        <f t="shared" si="365"/>
        <v>2.0587493491895357</v>
      </c>
      <c r="I371" s="25">
        <f t="shared" si="365"/>
        <v>3.9009634086280038</v>
      </c>
      <c r="J371" s="25">
        <f t="shared" si="365"/>
        <v>3.7232564938267245</v>
      </c>
      <c r="K371" s="25">
        <f t="shared" si="365"/>
        <v>3.5853957874324296</v>
      </c>
      <c r="L371" s="25">
        <f t="shared" si="365"/>
        <v>3.4833739617584234</v>
      </c>
      <c r="M371" s="25">
        <f t="shared" si="365"/>
        <v>3.4163320321076225</v>
      </c>
      <c r="N371" s="25">
        <f t="shared" si="365"/>
        <v>3.3950269189643145</v>
      </c>
      <c r="O371" s="26">
        <f t="shared" si="365"/>
        <v>3.3769449121408925</v>
      </c>
      <c r="P371" s="25">
        <f t="shared" si="365"/>
        <v>1.9996033510095308</v>
      </c>
      <c r="Q371" s="25">
        <f t="shared" si="365"/>
        <v>1.7767733585550345</v>
      </c>
      <c r="R371" s="25">
        <f t="shared" si="365"/>
        <v>1.6195828741272416</v>
      </c>
      <c r="S371" s="25">
        <f t="shared" si="365"/>
        <v>1.5356193836617562</v>
      </c>
      <c r="T371" s="25">
        <f t="shared" si="365"/>
        <v>1.5338401183388213</v>
      </c>
      <c r="U371" s="25">
        <f t="shared" si="365"/>
        <v>1.6064063175085699</v>
      </c>
      <c r="V371" s="25">
        <f t="shared" si="365"/>
        <v>1.6646874881584095</v>
      </c>
      <c r="W371" s="26">
        <f t="shared" si="365"/>
        <v>1.8128298766961413</v>
      </c>
      <c r="X371" s="25">
        <f t="shared" si="365"/>
        <v>12.817991197851105</v>
      </c>
      <c r="Y371" s="25">
        <f t="shared" si="365"/>
        <v>12.910616320177617</v>
      </c>
      <c r="Z371" s="25">
        <f t="shared" si="365"/>
        <v>13.011834857152524</v>
      </c>
      <c r="AA371" s="25">
        <f t="shared" si="365"/>
        <v>13.130052190775427</v>
      </c>
      <c r="AB371" s="25">
        <f t="shared" si="365"/>
        <v>13.258407977056276</v>
      </c>
      <c r="AC371" s="25">
        <f t="shared" si="365"/>
        <v>13.38465012460081</v>
      </c>
      <c r="AD371" s="25">
        <f t="shared" si="365"/>
        <v>13.495797933876579</v>
      </c>
      <c r="AE371" s="25">
        <f t="shared" si="365"/>
        <v>13.752801056252776</v>
      </c>
      <c r="AF371" s="25">
        <f t="shared" si="365"/>
        <v>13.798977422855444</v>
      </c>
      <c r="AG371" s="25">
        <f t="shared" si="365"/>
        <v>13.787540853373592</v>
      </c>
      <c r="AH371" s="26">
        <f t="shared" si="365"/>
        <v>13.774130275674084</v>
      </c>
    </row>
    <row r="372" spans="1:34" x14ac:dyDescent="0.55000000000000004">
      <c r="A372" s="8">
        <v>46</v>
      </c>
      <c r="B372" s="5" t="s">
        <v>2</v>
      </c>
      <c r="C372" s="2">
        <v>152.8124</v>
      </c>
      <c r="D372">
        <v>166.7209</v>
      </c>
      <c r="E372">
        <v>181.85230000000001</v>
      </c>
      <c r="F372">
        <v>198.9434</v>
      </c>
      <c r="G372">
        <v>218.2723</v>
      </c>
      <c r="H372" s="1">
        <v>240.1558</v>
      </c>
      <c r="I372">
        <v>80.02646</v>
      </c>
      <c r="J372">
        <v>81.950509999999994</v>
      </c>
      <c r="K372">
        <v>84.064040000000006</v>
      </c>
      <c r="L372">
        <v>86.396649999999994</v>
      </c>
      <c r="M372">
        <v>88.952640000000002</v>
      </c>
      <c r="N372">
        <v>90.314040000000006</v>
      </c>
      <c r="O372" s="1">
        <v>93.215519999999998</v>
      </c>
      <c r="P372">
        <v>226.8999</v>
      </c>
      <c r="Q372">
        <v>222.3015</v>
      </c>
      <c r="R372">
        <v>219.7158</v>
      </c>
      <c r="S372">
        <v>218.80850000000001</v>
      </c>
      <c r="T372">
        <v>219.42609999999999</v>
      </c>
      <c r="U372">
        <v>221.40289999999999</v>
      </c>
      <c r="V372">
        <v>222.875</v>
      </c>
      <c r="W372" s="1">
        <v>226.7089</v>
      </c>
      <c r="X372">
        <v>2502.1149999999998</v>
      </c>
      <c r="Y372">
        <v>2389.6759999999999</v>
      </c>
      <c r="Z372">
        <v>2307.7849999999999</v>
      </c>
      <c r="AA372">
        <v>2258.3319999999999</v>
      </c>
      <c r="AB372">
        <v>2235.7660000000001</v>
      </c>
      <c r="AC372">
        <v>2221.5160000000001</v>
      </c>
      <c r="AD372">
        <v>2187.5349999999999</v>
      </c>
      <c r="AE372">
        <v>1576.93</v>
      </c>
      <c r="AF372">
        <v>1036.979</v>
      </c>
      <c r="AG372">
        <v>891.50459999999998</v>
      </c>
      <c r="AH372" s="1">
        <v>829.85789999999997</v>
      </c>
    </row>
    <row r="373" spans="1:34" x14ac:dyDescent="0.55000000000000004">
      <c r="A373" s="9">
        <f>A372</f>
        <v>46</v>
      </c>
      <c r="B373" t="s">
        <v>3</v>
      </c>
      <c r="C373" s="2">
        <v>-27.427289999999999</v>
      </c>
      <c r="D373">
        <v>14.121230000000001</v>
      </c>
      <c r="E373">
        <v>55.505580000000002</v>
      </c>
      <c r="F373">
        <v>98.514529999999993</v>
      </c>
      <c r="G373">
        <v>143.8323</v>
      </c>
      <c r="H373" s="1">
        <v>190.7122</v>
      </c>
      <c r="I373">
        <v>-54.03154</v>
      </c>
      <c r="J373">
        <v>-32.394910000000003</v>
      </c>
      <c r="K373">
        <v>-11.079969999999999</v>
      </c>
      <c r="L373">
        <v>10.387600000000001</v>
      </c>
      <c r="M373">
        <v>31.992529999999999</v>
      </c>
      <c r="N373">
        <v>42.690829999999998</v>
      </c>
      <c r="O373" s="1">
        <v>64.451250000000002</v>
      </c>
      <c r="P373">
        <v>-159.3948</v>
      </c>
      <c r="Q373">
        <v>-110.611</v>
      </c>
      <c r="R373">
        <v>-64.406930000000003</v>
      </c>
      <c r="S373">
        <v>-19.613289999999999</v>
      </c>
      <c r="T373">
        <v>23.591809999999999</v>
      </c>
      <c r="U373">
        <v>65.316500000000005</v>
      </c>
      <c r="V373">
        <v>85.758240000000001</v>
      </c>
      <c r="W373" s="1">
        <v>125.6661</v>
      </c>
      <c r="X373">
        <v>-1434.547</v>
      </c>
      <c r="Y373">
        <v>-1441.4380000000001</v>
      </c>
      <c r="Z373">
        <v>-1436.29</v>
      </c>
      <c r="AA373">
        <v>-1434.9649999999999</v>
      </c>
      <c r="AB373">
        <v>-1455.971</v>
      </c>
      <c r="AC373">
        <v>-1514.001</v>
      </c>
      <c r="AD373">
        <v>-1607.4739999999999</v>
      </c>
      <c r="AE373">
        <v>-1934.335</v>
      </c>
      <c r="AF373">
        <v>-1790.855</v>
      </c>
      <c r="AG373" s="11">
        <v>-1702.616</v>
      </c>
      <c r="AH373" s="1">
        <v>-1657.954</v>
      </c>
    </row>
    <row r="374" spans="1:34" x14ac:dyDescent="0.55000000000000004">
      <c r="A374" s="36">
        <f>A373/180</f>
        <v>0.25555555555555554</v>
      </c>
      <c r="B374" t="s">
        <v>4</v>
      </c>
      <c r="C374" s="20">
        <f t="shared" ref="C374" si="366">SQRT(SUMSQ(C372,C373))</f>
        <v>155.2542618754928</v>
      </c>
      <c r="D374" s="21">
        <f t="shared" ref="D374:AH374" si="367">SQRT(SUMSQ(D372,D373))</f>
        <v>167.31786405976769</v>
      </c>
      <c r="E374" s="21">
        <f t="shared" si="367"/>
        <v>190.13450088404895</v>
      </c>
      <c r="F374" s="21">
        <f t="shared" si="367"/>
        <v>221.99907437798225</v>
      </c>
      <c r="G374" s="21">
        <f t="shared" si="367"/>
        <v>261.40108544262011</v>
      </c>
      <c r="H374" s="22">
        <f t="shared" si="367"/>
        <v>306.66912381666333</v>
      </c>
      <c r="I374" s="21">
        <f t="shared" si="367"/>
        <v>96.559005871556082</v>
      </c>
      <c r="J374" s="21">
        <f t="shared" si="367"/>
        <v>88.121032013749129</v>
      </c>
      <c r="K374" s="21">
        <f t="shared" si="367"/>
        <v>84.791087717533742</v>
      </c>
      <c r="L374" s="21">
        <f t="shared" si="367"/>
        <v>87.018867867736006</v>
      </c>
      <c r="M374" s="21">
        <f t="shared" si="367"/>
        <v>94.530916311916187</v>
      </c>
      <c r="N374" s="21">
        <f t="shared" si="367"/>
        <v>99.895609449116932</v>
      </c>
      <c r="O374" s="22">
        <f t="shared" si="367"/>
        <v>113.32738766702822</v>
      </c>
      <c r="P374" s="21">
        <f t="shared" si="367"/>
        <v>277.29094267041972</v>
      </c>
      <c r="Q374" s="21">
        <f t="shared" si="367"/>
        <v>248.2997185323616</v>
      </c>
      <c r="R374" s="21">
        <f t="shared" si="367"/>
        <v>228.96131857076841</v>
      </c>
      <c r="S374" s="21">
        <f t="shared" si="367"/>
        <v>219.68577745697172</v>
      </c>
      <c r="T374" s="21">
        <f t="shared" si="367"/>
        <v>220.69070406405001</v>
      </c>
      <c r="U374" s="21">
        <f t="shared" si="367"/>
        <v>230.83649906516081</v>
      </c>
      <c r="V374" s="21">
        <f t="shared" si="367"/>
        <v>238.80481852947943</v>
      </c>
      <c r="W374" s="22">
        <f t="shared" si="367"/>
        <v>259.20820594344616</v>
      </c>
      <c r="X374" s="21">
        <f t="shared" si="367"/>
        <v>2884.1817849147437</v>
      </c>
      <c r="Y374" s="21">
        <f t="shared" si="367"/>
        <v>2790.7516716504892</v>
      </c>
      <c r="Z374" s="21">
        <f t="shared" si="367"/>
        <v>2718.2348261923585</v>
      </c>
      <c r="AA374" s="21">
        <f t="shared" si="367"/>
        <v>2675.6658934644661</v>
      </c>
      <c r="AB374" s="21">
        <f t="shared" si="367"/>
        <v>2668.0519409481144</v>
      </c>
      <c r="AC374" s="21">
        <f t="shared" si="367"/>
        <v>2688.3698343525953</v>
      </c>
      <c r="AD374" s="21">
        <f t="shared" si="367"/>
        <v>2714.642156325765</v>
      </c>
      <c r="AE374" s="21">
        <f t="shared" si="367"/>
        <v>2495.6682706491665</v>
      </c>
      <c r="AF374" s="21">
        <f t="shared" si="367"/>
        <v>2069.4170863955869</v>
      </c>
      <c r="AG374" s="21">
        <f t="shared" si="367"/>
        <v>1921.8953393140741</v>
      </c>
      <c r="AH374" s="22">
        <f t="shared" si="367"/>
        <v>1854.0430416547536</v>
      </c>
    </row>
    <row r="375" spans="1:34" x14ac:dyDescent="0.55000000000000004">
      <c r="A375" s="9">
        <v>25.419</v>
      </c>
      <c r="B375" t="s">
        <v>5</v>
      </c>
      <c r="C375" s="23">
        <f>(1+SQRT(SUMSQ((C372-$C$2),C373)/(SUMSQ((C372+$C$2),C373))))/(1-SQRT(SUMSQ((C372-$C$2),C373)/(SUMSQ((C372+$C$2),C373))))</f>
        <v>3.1660505165727684</v>
      </c>
      <c r="D375" s="4">
        <f t="shared" ref="D375:AH375" si="368">(1+SQRT(SUMSQ((D372-$C$2),D373)/(SUMSQ((D372+$C$2),D373))))/(1-SQRT(SUMSQ((D372-$C$2),D373)/(SUMSQ((D372+$C$2),D373))))</f>
        <v>3.3606831781858295</v>
      </c>
      <c r="E375" s="4">
        <f t="shared" si="368"/>
        <v>4.0008815436608005</v>
      </c>
      <c r="F375" s="4">
        <f t="shared" si="368"/>
        <v>5.0061053862130214</v>
      </c>
      <c r="G375" s="4">
        <f t="shared" si="368"/>
        <v>6.3321834403343766</v>
      </c>
      <c r="H375" s="14">
        <f t="shared" si="368"/>
        <v>7.9139167983239558</v>
      </c>
      <c r="I375" s="4">
        <f t="shared" si="368"/>
        <v>2.5650819704411978</v>
      </c>
      <c r="J375" s="4">
        <f t="shared" si="368"/>
        <v>2.0069888043912729</v>
      </c>
      <c r="K375" s="4">
        <f t="shared" si="368"/>
        <v>1.7258477132620738</v>
      </c>
      <c r="L375" s="4">
        <f t="shared" si="368"/>
        <v>1.765096083810884</v>
      </c>
      <c r="M375" s="4">
        <f t="shared" si="368"/>
        <v>2.0936400353040874</v>
      </c>
      <c r="N375" s="4">
        <f t="shared" si="368"/>
        <v>2.3352845045925199</v>
      </c>
      <c r="O375" s="14">
        <f t="shared" si="368"/>
        <v>2.9533650357690795</v>
      </c>
      <c r="P375" s="4">
        <f t="shared" si="368"/>
        <v>6.8518775972485955</v>
      </c>
      <c r="Q375" s="4">
        <f t="shared" si="368"/>
        <v>5.5928900325389446</v>
      </c>
      <c r="R375" s="4">
        <f t="shared" si="368"/>
        <v>4.790748730922175</v>
      </c>
      <c r="S375" s="4">
        <f t="shared" si="368"/>
        <v>4.4132514562471368</v>
      </c>
      <c r="T375" s="4">
        <f t="shared" si="368"/>
        <v>4.4419950053287058</v>
      </c>
      <c r="U375" s="4">
        <f t="shared" si="368"/>
        <v>4.8323342597160677</v>
      </c>
      <c r="V375" s="4">
        <f t="shared" si="368"/>
        <v>5.1475375225324891</v>
      </c>
      <c r="W375" s="14">
        <f t="shared" si="368"/>
        <v>5.9806691986822456</v>
      </c>
      <c r="X375" s="4">
        <f t="shared" si="368"/>
        <v>66.496729258457691</v>
      </c>
      <c r="Y375" s="4">
        <f t="shared" si="368"/>
        <v>65.188435537712039</v>
      </c>
      <c r="Z375" s="4">
        <f t="shared" si="368"/>
        <v>64.039750084227009</v>
      </c>
      <c r="AA375" s="4">
        <f t="shared" si="368"/>
        <v>63.408809705282337</v>
      </c>
      <c r="AB375" s="4">
        <f t="shared" si="368"/>
        <v>63.685071065979322</v>
      </c>
      <c r="AC375" s="4">
        <f t="shared" si="368"/>
        <v>65.073809471145694</v>
      </c>
      <c r="AD375" s="4">
        <f t="shared" si="368"/>
        <v>67.383231195023328</v>
      </c>
      <c r="AE375" s="4">
        <f t="shared" si="368"/>
        <v>79.01253979011021</v>
      </c>
      <c r="AF375" s="4">
        <f t="shared" si="368"/>
        <v>82.63155967382589</v>
      </c>
      <c r="AG375" s="4">
        <f t="shared" si="368"/>
        <v>82.908019734173166</v>
      </c>
      <c r="AH375" s="14">
        <f t="shared" si="368"/>
        <v>82.893108356630407</v>
      </c>
    </row>
    <row r="376" spans="1:34" x14ac:dyDescent="0.55000000000000004">
      <c r="A376" s="9">
        <f t="shared" ref="A376:A379" si="369">A375</f>
        <v>25.419</v>
      </c>
      <c r="B376" t="s">
        <v>6</v>
      </c>
      <c r="C376" s="23">
        <f>(1+SQRT(SUMSQ((C372-$D$2),C373)/(SUMSQ((C372+$D$2),C373))))/(1-SQRT(SUMSQ((C372-$D$2),C373)/(SUMSQ((C372+$D$2),C373))))</f>
        <v>1.6110262342926351</v>
      </c>
      <c r="D376" s="4">
        <f t="shared" ref="D376:AH376" si="370">(1+SQRT(SUMSQ((D372-$D$2),D373)/(SUMSQ((D372+$D$2),D373))))/(1-SQRT(SUMSQ((D372-$D$2),D373)/(SUMSQ((D372+$D$2),D373))))</f>
        <v>1.6857757806481712</v>
      </c>
      <c r="E376" s="4">
        <f t="shared" si="370"/>
        <v>2.0500406278645698</v>
      </c>
      <c r="F376" s="4">
        <f t="shared" si="370"/>
        <v>2.5944902076141108</v>
      </c>
      <c r="G376" s="4">
        <f t="shared" si="370"/>
        <v>3.2841699904277557</v>
      </c>
      <c r="H376" s="14">
        <f t="shared" si="370"/>
        <v>4.0878054704034055</v>
      </c>
      <c r="I376" s="4">
        <f t="shared" si="370"/>
        <v>1.8838203825229409</v>
      </c>
      <c r="J376" s="4">
        <f t="shared" si="370"/>
        <v>1.5020563573143533</v>
      </c>
      <c r="K376" s="4">
        <f t="shared" si="370"/>
        <v>1.2352813316777846</v>
      </c>
      <c r="L376" s="4">
        <f t="shared" si="370"/>
        <v>1.2018739368661502</v>
      </c>
      <c r="M376" s="4">
        <f t="shared" si="370"/>
        <v>1.4289877792354237</v>
      </c>
      <c r="N376" s="4">
        <f t="shared" si="370"/>
        <v>1.5787868800259142</v>
      </c>
      <c r="O376" s="14">
        <f t="shared" si="370"/>
        <v>1.9333241327702499</v>
      </c>
      <c r="P376" s="4">
        <f t="shared" si="370"/>
        <v>3.5475706955728721</v>
      </c>
      <c r="Q376" s="4">
        <f t="shared" si="370"/>
        <v>2.8754525274827589</v>
      </c>
      <c r="R376" s="4">
        <f t="shared" si="370"/>
        <v>2.4294818339925821</v>
      </c>
      <c r="S376" s="4">
        <f t="shared" si="370"/>
        <v>2.2102485563492915</v>
      </c>
      <c r="T376" s="4">
        <f t="shared" si="370"/>
        <v>2.226155305147246</v>
      </c>
      <c r="U376" s="4">
        <f t="shared" si="370"/>
        <v>2.4502669461998692</v>
      </c>
      <c r="V376" s="4">
        <f t="shared" si="370"/>
        <v>2.6267096523909959</v>
      </c>
      <c r="W376" s="14">
        <f t="shared" si="370"/>
        <v>3.0800924138299575</v>
      </c>
      <c r="X376" s="4">
        <f t="shared" si="370"/>
        <v>33.255788484398806</v>
      </c>
      <c r="Y376" s="4">
        <f t="shared" si="370"/>
        <v>32.602600448849429</v>
      </c>
      <c r="Z376" s="4">
        <f t="shared" si="370"/>
        <v>32.028959642786361</v>
      </c>
      <c r="AA376" s="4">
        <f t="shared" si="370"/>
        <v>31.71396869725627</v>
      </c>
      <c r="AB376" s="4">
        <f t="shared" si="370"/>
        <v>31.85253754351913</v>
      </c>
      <c r="AC376" s="4">
        <f t="shared" si="370"/>
        <v>32.547624839344614</v>
      </c>
      <c r="AD376" s="4">
        <f t="shared" si="370"/>
        <v>33.703650630590552</v>
      </c>
      <c r="AE376" s="4">
        <f t="shared" si="370"/>
        <v>39.534864641461226</v>
      </c>
      <c r="AF376" s="4">
        <f t="shared" si="370"/>
        <v>41.369984155305097</v>
      </c>
      <c r="AG376" s="4">
        <f t="shared" si="370"/>
        <v>41.520083356975874</v>
      </c>
      <c r="AH376" s="14">
        <f t="shared" si="370"/>
        <v>41.518877532036477</v>
      </c>
    </row>
    <row r="377" spans="1:34" x14ac:dyDescent="0.55000000000000004">
      <c r="A377" s="9">
        <f t="shared" si="369"/>
        <v>25.419</v>
      </c>
      <c r="B377" t="s">
        <v>7</v>
      </c>
      <c r="C377" s="23">
        <f>(1+SQRT(SUMSQ((C372-$E$2),C373)/(SUMSQ((C372+$E$2),C373))))/(1-SQRT(SUMSQ((C372-$E$2),C373)/(SUMSQ((C372+$E$2),C373))))</f>
        <v>1.1994431268227765</v>
      </c>
      <c r="D377" s="4">
        <f t="shared" ref="D377:AH377" si="371">(1+SQRT(SUMSQ((D372-$E$2),D373)/(SUMSQ((D372+$E$2),D373))))/(1-SQRT(SUMSQ((D372-$E$2),D373)/(SUMSQ((D372+$E$2),D373))))</f>
        <v>1.1483045860455563</v>
      </c>
      <c r="E377" s="4">
        <f t="shared" si="371"/>
        <v>1.4697501511905351</v>
      </c>
      <c r="F377" s="4">
        <f t="shared" si="371"/>
        <v>1.8710293764633166</v>
      </c>
      <c r="G377" s="4">
        <f t="shared" si="371"/>
        <v>2.3484059818264487</v>
      </c>
      <c r="H377" s="14">
        <f t="shared" si="371"/>
        <v>2.8891667451325254</v>
      </c>
      <c r="I377" s="4">
        <f t="shared" si="371"/>
        <v>2.1956465807124936</v>
      </c>
      <c r="J377" s="4">
        <f t="shared" si="371"/>
        <v>1.9489961220782499</v>
      </c>
      <c r="K377" s="4">
        <f t="shared" si="371"/>
        <v>1.7984968832519868</v>
      </c>
      <c r="L377" s="4">
        <f t="shared" si="371"/>
        <v>1.7485942447916241</v>
      </c>
      <c r="M377" s="4">
        <f t="shared" si="371"/>
        <v>1.8006678056379695</v>
      </c>
      <c r="N377" s="4">
        <f t="shared" si="371"/>
        <v>1.8598053456726564</v>
      </c>
      <c r="O377" s="14">
        <f t="shared" si="371"/>
        <v>2.0367095700934481</v>
      </c>
      <c r="P377" s="4">
        <f t="shared" si="371"/>
        <v>2.5240495722222533</v>
      </c>
      <c r="Q377" s="4">
        <f t="shared" si="371"/>
        <v>2.0314143111209511</v>
      </c>
      <c r="R377" s="4">
        <f t="shared" si="371"/>
        <v>1.6770564946576028</v>
      </c>
      <c r="S377" s="4">
        <f t="shared" si="371"/>
        <v>1.4805501777575847</v>
      </c>
      <c r="T377" s="4">
        <f t="shared" si="371"/>
        <v>1.4940145816677235</v>
      </c>
      <c r="U377" s="4">
        <f t="shared" si="371"/>
        <v>1.6904034771163492</v>
      </c>
      <c r="V377" s="4">
        <f t="shared" si="371"/>
        <v>1.8334137703859741</v>
      </c>
      <c r="W377" s="14">
        <f t="shared" si="371"/>
        <v>2.1783552995059834</v>
      </c>
      <c r="X377" s="4">
        <f t="shared" si="371"/>
        <v>22.1787893249824</v>
      </c>
      <c r="Y377" s="4">
        <f t="shared" si="371"/>
        <v>21.744398608215082</v>
      </c>
      <c r="Z377" s="4">
        <f t="shared" si="371"/>
        <v>21.36275347384824</v>
      </c>
      <c r="AA377" s="4">
        <f t="shared" si="371"/>
        <v>21.153293457689632</v>
      </c>
      <c r="AB377" s="4">
        <f t="shared" si="371"/>
        <v>21.246160316095104</v>
      </c>
      <c r="AC377" s="4">
        <f t="shared" si="371"/>
        <v>21.710350306797093</v>
      </c>
      <c r="AD377" s="4">
        <f t="shared" si="371"/>
        <v>22.482496253237716</v>
      </c>
      <c r="AE377" s="4">
        <f t="shared" si="371"/>
        <v>26.388389022659169</v>
      </c>
      <c r="AF377" s="4">
        <f t="shared" si="371"/>
        <v>27.640286745467858</v>
      </c>
      <c r="AG377" s="4">
        <f t="shared" si="371"/>
        <v>27.753555572302002</v>
      </c>
      <c r="AH377" s="14">
        <f t="shared" si="371"/>
        <v>27.75970400080336</v>
      </c>
    </row>
    <row r="378" spans="1:34" x14ac:dyDescent="0.55000000000000004">
      <c r="A378" s="9">
        <f t="shared" si="369"/>
        <v>25.419</v>
      </c>
      <c r="B378" t="s">
        <v>8</v>
      </c>
      <c r="C378" s="23">
        <f>(1+SQRT(SUMSQ((C372-$F$2),C373)/(SUMSQ((C372+$F$2),C373))))/(1-SQRT(SUMSQ((C372-$F$2),C373)/(SUMSQ((C372+$F$2),C373))))</f>
        <v>1.3647178169885512</v>
      </c>
      <c r="D378" s="4">
        <f t="shared" ref="D378:AH378" si="372">(1+SQRT(SUMSQ((D372-$F$2),D373)/(SUMSQ((D372+$F$2),D373))))/(1-SQRT(SUMSQ((D372-$F$2),D373)/(SUMSQ((D372+$F$2),D373))))</f>
        <v>1.2185407643313575</v>
      </c>
      <c r="E378" s="4">
        <f t="shared" si="372"/>
        <v>1.3566573237899939</v>
      </c>
      <c r="F378" s="4">
        <f t="shared" si="372"/>
        <v>1.6307174752483664</v>
      </c>
      <c r="G378" s="4">
        <f t="shared" si="372"/>
        <v>1.9752909311498315</v>
      </c>
      <c r="H378" s="14">
        <f t="shared" si="372"/>
        <v>2.3686267279964897</v>
      </c>
      <c r="I378" s="4">
        <f t="shared" si="372"/>
        <v>2.7131303895653645</v>
      </c>
      <c r="J378" s="4">
        <f t="shared" si="372"/>
        <v>2.5169759995621424</v>
      </c>
      <c r="K378" s="4">
        <f t="shared" si="372"/>
        <v>2.3880002660634054</v>
      </c>
      <c r="L378" s="4">
        <f t="shared" si="372"/>
        <v>2.3225759860523882</v>
      </c>
      <c r="M378" s="4">
        <f t="shared" si="372"/>
        <v>2.3195676886440624</v>
      </c>
      <c r="N378" s="4">
        <f t="shared" si="372"/>
        <v>2.3395267573838292</v>
      </c>
      <c r="O378" s="14">
        <f t="shared" si="372"/>
        <v>2.4214890438048755</v>
      </c>
      <c r="P378" s="4">
        <f t="shared" si="372"/>
        <v>2.0995096407216138</v>
      </c>
      <c r="Q378" s="4">
        <f t="shared" si="372"/>
        <v>1.6971471014186696</v>
      </c>
      <c r="R378" s="4">
        <f t="shared" si="372"/>
        <v>1.3770630782077562</v>
      </c>
      <c r="S378" s="4">
        <f t="shared" si="372"/>
        <v>1.1386112533897155</v>
      </c>
      <c r="T378" s="4">
        <f t="shared" si="372"/>
        <v>1.1569104295952577</v>
      </c>
      <c r="U378" s="4">
        <f t="shared" si="372"/>
        <v>1.3843083798955547</v>
      </c>
      <c r="V378" s="4">
        <f t="shared" si="372"/>
        <v>1.5179443614800632</v>
      </c>
      <c r="W378" s="14">
        <f t="shared" si="372"/>
        <v>1.8122071202651464</v>
      </c>
      <c r="X378" s="4">
        <f t="shared" si="372"/>
        <v>16.642792431115524</v>
      </c>
      <c r="Y378" s="4">
        <f t="shared" si="372"/>
        <v>16.318124889238881</v>
      </c>
      <c r="Z378" s="4">
        <f t="shared" si="372"/>
        <v>16.032715617607458</v>
      </c>
      <c r="AA378" s="4">
        <f t="shared" si="372"/>
        <v>15.876183545395547</v>
      </c>
      <c r="AB378" s="4">
        <f t="shared" si="372"/>
        <v>15.946346920624801</v>
      </c>
      <c r="AC378" s="4">
        <f t="shared" si="372"/>
        <v>16.295328702009094</v>
      </c>
      <c r="AD378" s="4">
        <f t="shared" si="372"/>
        <v>16.87597499934644</v>
      </c>
      <c r="AE378" s="4">
        <f t="shared" si="372"/>
        <v>19.82475894401993</v>
      </c>
      <c r="AF378" s="4">
        <f t="shared" si="372"/>
        <v>20.793637453500203</v>
      </c>
      <c r="AG378" s="4">
        <f t="shared" si="372"/>
        <v>20.892474800306406</v>
      </c>
      <c r="AH378" s="14">
        <f t="shared" si="372"/>
        <v>20.904398495805047</v>
      </c>
    </row>
    <row r="379" spans="1:34" x14ac:dyDescent="0.55000000000000004">
      <c r="A379" s="9">
        <f t="shared" si="369"/>
        <v>25.419</v>
      </c>
      <c r="B379" t="s">
        <v>9</v>
      </c>
      <c r="C379" s="24">
        <f>(1+SQRT(SUMSQ((C372-$G$2),C373)/(SUMSQ((C372+$G$2),C373))))/(1-SQRT(SUMSQ((C372-$G$2),C373)/(SUMSQ((C372+$G$2),C373))))</f>
        <v>1.9852639128565706</v>
      </c>
      <c r="D379" s="25">
        <f t="shared" ref="D379:AH379" si="373">(1+SQRT(SUMSQ((D372-$G$2),D373)/(SUMSQ((D372+$G$2),D373))))/(1-SQRT(SUMSQ((D372-$G$2),D373)/(SUMSQ((D372+$G$2),D373))))</f>
        <v>1.8051746783889675</v>
      </c>
      <c r="E379" s="25">
        <f t="shared" si="373"/>
        <v>1.736448789679558</v>
      </c>
      <c r="F379" s="25">
        <f t="shared" si="373"/>
        <v>1.7681637153399921</v>
      </c>
      <c r="G379" s="25">
        <f t="shared" si="373"/>
        <v>1.8883820054638971</v>
      </c>
      <c r="H379" s="26">
        <f t="shared" si="373"/>
        <v>2.0718826283648419</v>
      </c>
      <c r="I379" s="25">
        <f t="shared" si="373"/>
        <v>3.8793409733889899</v>
      </c>
      <c r="J379" s="25">
        <f t="shared" si="373"/>
        <v>3.7068273978247235</v>
      </c>
      <c r="K379" s="25">
        <f t="shared" si="373"/>
        <v>3.5739899351305895</v>
      </c>
      <c r="L379" s="25">
        <f t="shared" si="373"/>
        <v>3.4768958764957589</v>
      </c>
      <c r="M379" s="25">
        <f t="shared" si="373"/>
        <v>3.4145830234814056</v>
      </c>
      <c r="N379" s="25">
        <f t="shared" si="373"/>
        <v>3.3955520939860175</v>
      </c>
      <c r="O379" s="26">
        <f t="shared" si="373"/>
        <v>3.3819199067954449</v>
      </c>
      <c r="P379" s="25">
        <f t="shared" si="373"/>
        <v>1.9349317663305055</v>
      </c>
      <c r="Q379" s="25">
        <f t="shared" si="373"/>
        <v>1.6780503279900609</v>
      </c>
      <c r="R379" s="25">
        <f t="shared" si="373"/>
        <v>1.4892334122754913</v>
      </c>
      <c r="S379" s="25">
        <f t="shared" si="373"/>
        <v>1.3834567286230459</v>
      </c>
      <c r="T379" s="25">
        <f t="shared" si="373"/>
        <v>1.385118144689135</v>
      </c>
      <c r="U379" s="25">
        <f t="shared" si="373"/>
        <v>1.4828663538011146</v>
      </c>
      <c r="V379" s="25">
        <f t="shared" si="373"/>
        <v>1.556482309304541</v>
      </c>
      <c r="W379" s="26">
        <f t="shared" si="373"/>
        <v>1.7347033004172712</v>
      </c>
      <c r="X379" s="25">
        <f t="shared" si="373"/>
        <v>11.111868785522063</v>
      </c>
      <c r="Y379" s="25">
        <f t="shared" si="373"/>
        <v>10.897585307503542</v>
      </c>
      <c r="Z379" s="25">
        <f t="shared" si="373"/>
        <v>10.708897751320636</v>
      </c>
      <c r="AA379" s="25">
        <f t="shared" si="373"/>
        <v>10.605625179893654</v>
      </c>
      <c r="AB379" s="25">
        <f t="shared" si="373"/>
        <v>10.653383580506029</v>
      </c>
      <c r="AC379" s="25">
        <f t="shared" si="373"/>
        <v>10.887640566382725</v>
      </c>
      <c r="AD379" s="25">
        <f t="shared" si="373"/>
        <v>11.277672367601257</v>
      </c>
      <c r="AE379" s="25">
        <f t="shared" si="373"/>
        <v>13.280526318514623</v>
      </c>
      <c r="AF379" s="25">
        <f t="shared" si="373"/>
        <v>13.98369749430252</v>
      </c>
      <c r="AG379" s="25">
        <f t="shared" si="373"/>
        <v>14.076133580964798</v>
      </c>
      <c r="AH379" s="26">
        <f t="shared" si="373"/>
        <v>14.098062744666437</v>
      </c>
    </row>
    <row r="380" spans="1:34" x14ac:dyDescent="0.55000000000000004">
      <c r="A380" s="8">
        <v>47</v>
      </c>
      <c r="B380" s="5" t="s">
        <v>2</v>
      </c>
      <c r="C380" s="2">
        <v>148.28100000000001</v>
      </c>
      <c r="D380">
        <v>161.42609999999999</v>
      </c>
      <c r="E380">
        <v>175.67580000000001</v>
      </c>
      <c r="F380">
        <v>191.71209999999999</v>
      </c>
      <c r="G380">
        <v>209.7696</v>
      </c>
      <c r="H380" s="1">
        <v>230.12700000000001</v>
      </c>
      <c r="I380">
        <v>80.659670000000006</v>
      </c>
      <c r="J380">
        <v>82.497630000000001</v>
      </c>
      <c r="K380">
        <v>84.525409999999994</v>
      </c>
      <c r="L380">
        <v>86.770030000000006</v>
      </c>
      <c r="M380">
        <v>89.235150000000004</v>
      </c>
      <c r="N380">
        <v>90.548569999999998</v>
      </c>
      <c r="O380" s="1">
        <v>93.35145</v>
      </c>
      <c r="P380">
        <v>257.67500000000001</v>
      </c>
      <c r="Q380">
        <v>251.392</v>
      </c>
      <c r="R380">
        <v>247.72489999999999</v>
      </c>
      <c r="S380">
        <v>246.23660000000001</v>
      </c>
      <c r="T380">
        <v>246.71420000000001</v>
      </c>
      <c r="U380">
        <v>248.93960000000001</v>
      </c>
      <c r="V380">
        <v>250.66380000000001</v>
      </c>
      <c r="W380" s="1">
        <v>255.256</v>
      </c>
      <c r="X380">
        <v>1579.71</v>
      </c>
      <c r="Y380">
        <v>1531.386</v>
      </c>
      <c r="Z380">
        <v>1517.761</v>
      </c>
      <c r="AA380">
        <v>1542.7360000000001</v>
      </c>
      <c r="AB380">
        <v>1607.3910000000001</v>
      </c>
      <c r="AC380">
        <v>1705.1079999999999</v>
      </c>
      <c r="AD380">
        <v>1815.5129999999999</v>
      </c>
      <c r="AE380">
        <v>1681.296</v>
      </c>
      <c r="AF380">
        <v>1035.2090000000001</v>
      </c>
      <c r="AG380">
        <v>862.66489999999999</v>
      </c>
      <c r="AH380" s="1">
        <v>792.327</v>
      </c>
    </row>
    <row r="381" spans="1:34" x14ac:dyDescent="0.55000000000000004">
      <c r="A381" s="9">
        <f>A380</f>
        <v>47</v>
      </c>
      <c r="B381" t="s">
        <v>3</v>
      </c>
      <c r="C381" s="2">
        <v>-26.045359999999999</v>
      </c>
      <c r="D381">
        <v>14.3492</v>
      </c>
      <c r="E381">
        <v>54.514690000000002</v>
      </c>
      <c r="F381">
        <v>96.181960000000004</v>
      </c>
      <c r="G381">
        <v>140.00059999999999</v>
      </c>
      <c r="H381" s="1">
        <v>185.2422</v>
      </c>
      <c r="I381">
        <v>-54.227350000000001</v>
      </c>
      <c r="J381">
        <v>-32.424959999999999</v>
      </c>
      <c r="K381">
        <v>-10.97395</v>
      </c>
      <c r="L381">
        <v>10.60314</v>
      </c>
      <c r="M381">
        <v>32.290239999999997</v>
      </c>
      <c r="N381">
        <v>43.018039999999999</v>
      </c>
      <c r="O381" s="1">
        <v>64.817899999999995</v>
      </c>
      <c r="P381">
        <v>-178.23990000000001</v>
      </c>
      <c r="Q381">
        <v>-123.57859999999999</v>
      </c>
      <c r="R381">
        <v>-71.921009999999995</v>
      </c>
      <c r="S381">
        <v>-21.951170000000001</v>
      </c>
      <c r="T381">
        <v>26.150230000000001</v>
      </c>
      <c r="U381">
        <v>72.521680000000003</v>
      </c>
      <c r="V381">
        <v>95.210390000000004</v>
      </c>
      <c r="W381" s="1">
        <v>139.4589</v>
      </c>
      <c r="X381">
        <v>-1263.8050000000001</v>
      </c>
      <c r="Y381">
        <v>-1175.0809999999999</v>
      </c>
      <c r="Z381">
        <v>-1084.4929999999999</v>
      </c>
      <c r="AA381">
        <v>-1001.05</v>
      </c>
      <c r="AB381">
        <v>-940.74019999999996</v>
      </c>
      <c r="AC381">
        <v>-923.46730000000002</v>
      </c>
      <c r="AD381">
        <v>-966.79740000000004</v>
      </c>
      <c r="AE381">
        <v>-1666.201</v>
      </c>
      <c r="AF381">
        <v>-1715.6880000000001</v>
      </c>
      <c r="AG381" s="11">
        <v>-1638.556</v>
      </c>
      <c r="AH381" s="1">
        <v>-1595.68</v>
      </c>
    </row>
    <row r="382" spans="1:34" x14ac:dyDescent="0.55000000000000004">
      <c r="A382" s="36">
        <f>A381/180</f>
        <v>0.26111111111111113</v>
      </c>
      <c r="B382" t="s">
        <v>4</v>
      </c>
      <c r="C382" s="20">
        <f t="shared" ref="C382" si="374">SQRT(SUMSQ(C380,C381))</f>
        <v>150.55104031035322</v>
      </c>
      <c r="D382" s="21">
        <f t="shared" ref="D382:AH382" si="375">SQRT(SUMSQ(D380,D381))</f>
        <v>162.0625968626012</v>
      </c>
      <c r="E382" s="21">
        <f t="shared" si="375"/>
        <v>183.93976767256206</v>
      </c>
      <c r="F382" s="21">
        <f t="shared" si="375"/>
        <v>214.48659332427189</v>
      </c>
      <c r="G382" s="21">
        <f t="shared" si="375"/>
        <v>252.19725035083155</v>
      </c>
      <c r="H382" s="22">
        <f t="shared" si="375"/>
        <v>295.42022407045863</v>
      </c>
      <c r="I382" s="21">
        <f t="shared" si="375"/>
        <v>97.193558698770772</v>
      </c>
      <c r="J382" s="21">
        <f t="shared" si="375"/>
        <v>88.641057003053049</v>
      </c>
      <c r="K382" s="21">
        <f t="shared" si="375"/>
        <v>85.234808114235818</v>
      </c>
      <c r="L382" s="21">
        <f t="shared" si="375"/>
        <v>87.415471651536038</v>
      </c>
      <c r="M382" s="21">
        <f t="shared" si="375"/>
        <v>94.897690144597831</v>
      </c>
      <c r="N382" s="21">
        <f t="shared" si="375"/>
        <v>100.24766977085552</v>
      </c>
      <c r="O382" s="22">
        <f t="shared" si="375"/>
        <v>113.64793608998141</v>
      </c>
      <c r="P382" s="21">
        <f t="shared" si="375"/>
        <v>313.31432711736949</v>
      </c>
      <c r="Q382" s="21">
        <f t="shared" si="375"/>
        <v>280.12427249697589</v>
      </c>
      <c r="R382" s="21">
        <f t="shared" si="375"/>
        <v>257.9539838022086</v>
      </c>
      <c r="S382" s="21">
        <f t="shared" si="375"/>
        <v>247.2131004698758</v>
      </c>
      <c r="T382" s="21">
        <f t="shared" si="375"/>
        <v>248.09621321312605</v>
      </c>
      <c r="U382" s="21">
        <f t="shared" si="375"/>
        <v>259.28809945345046</v>
      </c>
      <c r="V382" s="21">
        <f t="shared" si="375"/>
        <v>268.13682886614458</v>
      </c>
      <c r="W382" s="22">
        <f t="shared" si="375"/>
        <v>290.86837285138103</v>
      </c>
      <c r="X382" s="21">
        <f t="shared" si="375"/>
        <v>2023.0389917460811</v>
      </c>
      <c r="Y382" s="21">
        <f t="shared" si="375"/>
        <v>1930.2741871446656</v>
      </c>
      <c r="Z382" s="21">
        <f t="shared" si="375"/>
        <v>1865.401704772996</v>
      </c>
      <c r="AA382" s="21">
        <f t="shared" si="375"/>
        <v>1839.058310167462</v>
      </c>
      <c r="AB382" s="21">
        <f t="shared" si="375"/>
        <v>1862.4440799060358</v>
      </c>
      <c r="AC382" s="21">
        <f t="shared" si="375"/>
        <v>1939.1196832153732</v>
      </c>
      <c r="AD382" s="21">
        <f t="shared" si="375"/>
        <v>2056.8871300622595</v>
      </c>
      <c r="AE382" s="21">
        <f t="shared" si="375"/>
        <v>2367.0618944203807</v>
      </c>
      <c r="AF382" s="21">
        <f t="shared" si="375"/>
        <v>2003.8071232094671</v>
      </c>
      <c r="AG382" s="21">
        <f t="shared" si="375"/>
        <v>1851.7711777722457</v>
      </c>
      <c r="AH382" s="22">
        <f t="shared" si="375"/>
        <v>1781.5658105523355</v>
      </c>
    </row>
    <row r="383" spans="1:34" x14ac:dyDescent="0.55000000000000004">
      <c r="A383" s="9">
        <v>25.977699999999999</v>
      </c>
      <c r="B383" t="s">
        <v>5</v>
      </c>
      <c r="C383" s="23">
        <f>(1+SQRT(SUMSQ((C380-$C$2),C381)/(SUMSQ((C380+$C$2),C381))))/(1-SQRT(SUMSQ((C380-$C$2),C381)/(SUMSQ((C380+$C$2),C381))))</f>
        <v>3.0684128920500715</v>
      </c>
      <c r="D383" s="4">
        <f t="shared" ref="D383:AH383" si="376">(1+SQRT(SUMSQ((D380-$C$2),D381)/(SUMSQ((D380+$C$2),D381))))/(1-SQRT(SUMSQ((D380-$C$2),D381)/(SUMSQ((D380+$C$2),D381))))</f>
        <v>3.2567132826603453</v>
      </c>
      <c r="E383" s="4">
        <f t="shared" si="376"/>
        <v>3.8786426447122206</v>
      </c>
      <c r="F383" s="4">
        <f t="shared" si="376"/>
        <v>4.854129356222467</v>
      </c>
      <c r="G383" s="4">
        <f t="shared" si="376"/>
        <v>6.1396047487765468</v>
      </c>
      <c r="H383" s="14">
        <f t="shared" si="376"/>
        <v>7.6716999923866585</v>
      </c>
      <c r="I383" s="4">
        <f t="shared" si="376"/>
        <v>2.573670774494754</v>
      </c>
      <c r="J383" s="4">
        <f t="shared" si="376"/>
        <v>2.0145217224854188</v>
      </c>
      <c r="K383" s="4">
        <f t="shared" si="376"/>
        <v>1.7337602922206599</v>
      </c>
      <c r="L383" s="4">
        <f t="shared" si="376"/>
        <v>1.7737834347898915</v>
      </c>
      <c r="M383" s="4">
        <f t="shared" si="376"/>
        <v>2.1032548554789412</v>
      </c>
      <c r="N383" s="4">
        <f t="shared" si="376"/>
        <v>2.3455675351116354</v>
      </c>
      <c r="O383" s="14">
        <f t="shared" si="376"/>
        <v>2.9655505488039298</v>
      </c>
      <c r="P383" s="4">
        <f t="shared" si="376"/>
        <v>7.683244740397404</v>
      </c>
      <c r="Q383" s="4">
        <f t="shared" si="376"/>
        <v>6.2825296992239927</v>
      </c>
      <c r="R383" s="4">
        <f t="shared" si="376"/>
        <v>5.3883605512584563</v>
      </c>
      <c r="S383" s="4">
        <f t="shared" si="376"/>
        <v>4.9655381634710274</v>
      </c>
      <c r="T383" s="4">
        <f t="shared" si="376"/>
        <v>4.9920651090850638</v>
      </c>
      <c r="U383" s="4">
        <f t="shared" si="376"/>
        <v>5.4176042875274</v>
      </c>
      <c r="V383" s="4">
        <f t="shared" si="376"/>
        <v>5.7624913267019515</v>
      </c>
      <c r="W383" s="14">
        <f t="shared" si="376"/>
        <v>6.6750553336780882</v>
      </c>
      <c r="X383" s="4">
        <f t="shared" si="376"/>
        <v>51.828028817313935</v>
      </c>
      <c r="Y383" s="4">
        <f t="shared" si="376"/>
        <v>48.673362721387832</v>
      </c>
      <c r="Z383" s="4">
        <f t="shared" si="376"/>
        <v>45.86451894228729</v>
      </c>
      <c r="AA383" s="4">
        <f t="shared" si="376"/>
        <v>43.85554734788569</v>
      </c>
      <c r="AB383" s="4">
        <f t="shared" si="376"/>
        <v>43.167295761308701</v>
      </c>
      <c r="AC383" s="4">
        <f t="shared" si="376"/>
        <v>44.1116037852644</v>
      </c>
      <c r="AD383" s="4">
        <f t="shared" si="376"/>
        <v>46.613130715450765</v>
      </c>
      <c r="AE383" s="4">
        <f t="shared" si="376"/>
        <v>66.665489214815025</v>
      </c>
      <c r="AF383" s="4">
        <f t="shared" si="376"/>
        <v>77.60898616895787</v>
      </c>
      <c r="AG383" s="4">
        <f t="shared" si="376"/>
        <v>79.544542547226584</v>
      </c>
      <c r="AH383" s="14">
        <f t="shared" si="376"/>
        <v>80.168480278076984</v>
      </c>
    </row>
    <row r="384" spans="1:34" x14ac:dyDescent="0.55000000000000004">
      <c r="A384" s="9">
        <f t="shared" ref="A384:A387" si="377">A383</f>
        <v>25.977699999999999</v>
      </c>
      <c r="B384" t="s">
        <v>6</v>
      </c>
      <c r="C384" s="23">
        <f>(1+SQRT(SUMSQ((C380-$D$2),C381)/(SUMSQ((C380+$D$2),C381))))/(1-SQRT(SUMSQ((C380-$D$2),C381)/(SUMSQ((C380+$D$2),C381))))</f>
        <v>1.5632679695322811</v>
      </c>
      <c r="D384" s="4">
        <f t="shared" ref="D384:AH384" si="378">(1+SQRT(SUMSQ((D380-$D$2),D381)/(SUMSQ((D380+$D$2),D381))))/(1-SQRT(SUMSQ((D380-$D$2),D381)/(SUMSQ((D380+$D$2),D381))))</f>
        <v>1.6347982813454645</v>
      </c>
      <c r="E384" s="4">
        <f t="shared" si="378"/>
        <v>1.9935332395420646</v>
      </c>
      <c r="F384" s="4">
        <f t="shared" si="378"/>
        <v>2.5252867408223376</v>
      </c>
      <c r="G384" s="4">
        <f t="shared" si="378"/>
        <v>3.1958723548902142</v>
      </c>
      <c r="H384" s="14">
        <f t="shared" si="378"/>
        <v>3.9753835427061803</v>
      </c>
      <c r="I384" s="4">
        <f t="shared" si="378"/>
        <v>1.8786444429596787</v>
      </c>
      <c r="J384" s="4">
        <f t="shared" si="378"/>
        <v>1.4962287573588624</v>
      </c>
      <c r="K384" s="4">
        <f t="shared" si="378"/>
        <v>1.2287280592089527</v>
      </c>
      <c r="L384" s="4">
        <f t="shared" si="378"/>
        <v>1.1993297620376422</v>
      </c>
      <c r="M384" s="4">
        <f t="shared" si="378"/>
        <v>1.431035500109205</v>
      </c>
      <c r="N384" s="4">
        <f t="shared" si="378"/>
        <v>1.5822086554624262</v>
      </c>
      <c r="O384" s="14">
        <f t="shared" si="378"/>
        <v>1.9390868544347208</v>
      </c>
      <c r="P384" s="4">
        <f t="shared" si="378"/>
        <v>3.9442283512191518</v>
      </c>
      <c r="Q384" s="4">
        <f t="shared" si="378"/>
        <v>3.2074115902897815</v>
      </c>
      <c r="R384" s="4">
        <f t="shared" si="378"/>
        <v>2.7224059201667221</v>
      </c>
      <c r="S384" s="4">
        <f t="shared" si="378"/>
        <v>2.4857561249617133</v>
      </c>
      <c r="T384" s="4">
        <f t="shared" si="378"/>
        <v>2.5002225889823899</v>
      </c>
      <c r="U384" s="4">
        <f t="shared" si="378"/>
        <v>2.73700949102642</v>
      </c>
      <c r="V384" s="4">
        <f t="shared" si="378"/>
        <v>2.9253837443604684</v>
      </c>
      <c r="W384" s="14">
        <f t="shared" si="378"/>
        <v>3.4132830162633434</v>
      </c>
      <c r="X384" s="4">
        <f t="shared" si="378"/>
        <v>25.932577231171138</v>
      </c>
      <c r="Y384" s="4">
        <f t="shared" si="378"/>
        <v>24.354869611376927</v>
      </c>
      <c r="Z384" s="4">
        <f t="shared" si="378"/>
        <v>22.949001157874243</v>
      </c>
      <c r="AA384" s="4">
        <f t="shared" si="378"/>
        <v>21.942215418963091</v>
      </c>
      <c r="AB384" s="4">
        <f t="shared" si="378"/>
        <v>21.595584423534916</v>
      </c>
      <c r="AC384" s="4">
        <f t="shared" si="378"/>
        <v>22.065803268514291</v>
      </c>
      <c r="AD384" s="4">
        <f t="shared" si="378"/>
        <v>23.315713055703213</v>
      </c>
      <c r="AE384" s="4">
        <f t="shared" si="378"/>
        <v>33.354872557570793</v>
      </c>
      <c r="AF384" s="4">
        <f t="shared" si="378"/>
        <v>38.857649817323406</v>
      </c>
      <c r="AG384" s="4">
        <f t="shared" si="378"/>
        <v>39.840396808196822</v>
      </c>
      <c r="AH384" s="14">
        <f t="shared" si="378"/>
        <v>40.160234638717824</v>
      </c>
    </row>
    <row r="385" spans="1:34" x14ac:dyDescent="0.55000000000000004">
      <c r="A385" s="9">
        <f t="shared" si="377"/>
        <v>25.977699999999999</v>
      </c>
      <c r="B385" t="s">
        <v>7</v>
      </c>
      <c r="C385" s="23">
        <f>(1+SQRT(SUMSQ((C380-$E$2),C381)/(SUMSQ((C380+$E$2),C381))))/(1-SQRT(SUMSQ((C380-$E$2),C381)/(SUMSQ((C380+$E$2),C381))))</f>
        <v>1.1910039883998524</v>
      </c>
      <c r="D385" s="4">
        <f t="shared" ref="D385:AH385" si="379">(1+SQRT(SUMSQ((D380-$E$2),D381)/(SUMSQ((D380+$E$2),D381))))/(1-SQRT(SUMSQ((D380-$E$2),D381)/(SUMSQ((D380+$E$2),D381))))</f>
        <v>1.1250296957595216</v>
      </c>
      <c r="E385" s="4">
        <f t="shared" si="379"/>
        <v>1.4464454769759674</v>
      </c>
      <c r="F385" s="4">
        <f t="shared" si="379"/>
        <v>1.8381858570276237</v>
      </c>
      <c r="G385" s="4">
        <f t="shared" si="379"/>
        <v>2.3020497488454406</v>
      </c>
      <c r="H385" s="14">
        <f t="shared" si="379"/>
        <v>2.8262471947557213</v>
      </c>
      <c r="I385" s="4">
        <f t="shared" si="379"/>
        <v>2.1821870295508803</v>
      </c>
      <c r="J385" s="4">
        <f t="shared" si="379"/>
        <v>1.9368885709557147</v>
      </c>
      <c r="K385" s="4">
        <f t="shared" si="379"/>
        <v>1.788481946710659</v>
      </c>
      <c r="L385" s="4">
        <f t="shared" si="379"/>
        <v>1.7416411539412087</v>
      </c>
      <c r="M385" s="4">
        <f t="shared" si="379"/>
        <v>1.7973852302450164</v>
      </c>
      <c r="N385" s="4">
        <f t="shared" si="379"/>
        <v>1.8583673484111511</v>
      </c>
      <c r="O385" s="14">
        <f t="shared" si="379"/>
        <v>2.0387055529448443</v>
      </c>
      <c r="P385" s="4">
        <f t="shared" si="379"/>
        <v>2.7595336460805848</v>
      </c>
      <c r="Q385" s="4">
        <f t="shared" si="379"/>
        <v>2.2289777813848564</v>
      </c>
      <c r="R385" s="4">
        <f t="shared" si="379"/>
        <v>1.8580003398028682</v>
      </c>
      <c r="S385" s="4">
        <f t="shared" si="379"/>
        <v>1.6621702845724902</v>
      </c>
      <c r="T385" s="4">
        <f t="shared" si="379"/>
        <v>1.673781011343441</v>
      </c>
      <c r="U385" s="4">
        <f t="shared" si="379"/>
        <v>1.8675362118002403</v>
      </c>
      <c r="V385" s="4">
        <f t="shared" si="379"/>
        <v>2.0140961415400498</v>
      </c>
      <c r="W385" s="14">
        <f t="shared" si="379"/>
        <v>2.3765244906157248</v>
      </c>
      <c r="X385" s="4">
        <f t="shared" si="379"/>
        <v>17.309071636023745</v>
      </c>
      <c r="Y385" s="4">
        <f t="shared" si="379"/>
        <v>16.256857205839466</v>
      </c>
      <c r="Z385" s="4">
        <f t="shared" si="379"/>
        <v>15.318006819720775</v>
      </c>
      <c r="AA385" s="4">
        <f t="shared" si="379"/>
        <v>14.644256877278153</v>
      </c>
      <c r="AB385" s="4">
        <f t="shared" si="379"/>
        <v>14.410376196801824</v>
      </c>
      <c r="AC385" s="4">
        <f t="shared" si="379"/>
        <v>14.721693968791145</v>
      </c>
      <c r="AD385" s="4">
        <f t="shared" si="379"/>
        <v>15.554010332426511</v>
      </c>
      <c r="AE385" s="4">
        <f t="shared" si="379"/>
        <v>22.261212545766856</v>
      </c>
      <c r="AF385" s="4">
        <f t="shared" si="379"/>
        <v>25.964241050497581</v>
      </c>
      <c r="AG385" s="4">
        <f t="shared" si="379"/>
        <v>26.636054764451192</v>
      </c>
      <c r="AH385" s="14">
        <f t="shared" si="379"/>
        <v>26.8580325491276</v>
      </c>
    </row>
    <row r="386" spans="1:34" x14ac:dyDescent="0.55000000000000004">
      <c r="A386" s="9">
        <f t="shared" si="377"/>
        <v>25.977699999999999</v>
      </c>
      <c r="B386" t="s">
        <v>8</v>
      </c>
      <c r="C386" s="23">
        <f>(1+SQRT(SUMSQ((C380-$F$2),C381)/(SUMSQ((C380+$F$2),C381))))/(1-SQRT(SUMSQ((C380-$F$2),C381)/(SUMSQ((C380+$F$2),C381))))</f>
        <v>1.3975125615806887</v>
      </c>
      <c r="D386" s="4">
        <f t="shared" ref="D386:AH386" si="380">(1+SQRT(SUMSQ((D380-$F$2),D381)/(SUMSQ((D380+$F$2),D381))))/(1-SQRT(SUMSQ((D380-$F$2),D381)/(SUMSQ((D380+$F$2),D381))))</f>
        <v>1.2567822606031518</v>
      </c>
      <c r="E386" s="4">
        <f t="shared" si="380"/>
        <v>1.3731938154576122</v>
      </c>
      <c r="F386" s="4">
        <f t="shared" si="380"/>
        <v>1.6293054618275364</v>
      </c>
      <c r="G386" s="4">
        <f t="shared" si="380"/>
        <v>1.9589914916419424</v>
      </c>
      <c r="H386" s="14">
        <f t="shared" si="380"/>
        <v>2.3374661078126753</v>
      </c>
      <c r="I386" s="4">
        <f t="shared" si="380"/>
        <v>2.6939324474671946</v>
      </c>
      <c r="J386" s="4">
        <f t="shared" si="380"/>
        <v>2.5006213150406991</v>
      </c>
      <c r="K386" s="4">
        <f t="shared" si="380"/>
        <v>2.3748183398196563</v>
      </c>
      <c r="L386" s="4">
        <f t="shared" si="380"/>
        <v>2.3129175067131493</v>
      </c>
      <c r="M386" s="4">
        <f t="shared" si="380"/>
        <v>2.3136494550987319</v>
      </c>
      <c r="N386" s="4">
        <f t="shared" si="380"/>
        <v>2.3355170719954756</v>
      </c>
      <c r="O386" s="14">
        <f t="shared" si="380"/>
        <v>2.4212113063215055</v>
      </c>
      <c r="P386" s="4">
        <f t="shared" si="380"/>
        <v>2.2332280262201745</v>
      </c>
      <c r="Q386" s="4">
        <f t="shared" si="380"/>
        <v>1.8010366498605754</v>
      </c>
      <c r="R386" s="4">
        <f t="shared" si="380"/>
        <v>1.470190425615248</v>
      </c>
      <c r="S386" s="4">
        <f t="shared" si="380"/>
        <v>1.2587645827162863</v>
      </c>
      <c r="T386" s="4">
        <f t="shared" si="380"/>
        <v>1.2717928840674519</v>
      </c>
      <c r="U386" s="4">
        <f t="shared" si="380"/>
        <v>1.4764341111274426</v>
      </c>
      <c r="V386" s="4">
        <f t="shared" si="380"/>
        <v>1.6114688559123045</v>
      </c>
      <c r="W386" s="14">
        <f t="shared" si="380"/>
        <v>1.9199177373613194</v>
      </c>
      <c r="X386" s="4">
        <f t="shared" si="380"/>
        <v>13.003621868819609</v>
      </c>
      <c r="Y386" s="4">
        <f t="shared" si="380"/>
        <v>12.214042086960255</v>
      </c>
      <c r="Z386" s="4">
        <f t="shared" si="380"/>
        <v>11.508223423689104</v>
      </c>
      <c r="AA386" s="4">
        <f t="shared" si="380"/>
        <v>11.000217396516923</v>
      </c>
      <c r="AB386" s="4">
        <f t="shared" si="380"/>
        <v>10.821858447675339</v>
      </c>
      <c r="AC386" s="4">
        <f t="shared" si="380"/>
        <v>11.053059409945243</v>
      </c>
      <c r="AD386" s="4">
        <f t="shared" si="380"/>
        <v>11.67627884527368</v>
      </c>
      <c r="AE386" s="4">
        <f t="shared" si="380"/>
        <v>16.721841456073378</v>
      </c>
      <c r="AF386" s="4">
        <f t="shared" si="380"/>
        <v>19.53540154513507</v>
      </c>
      <c r="AG386" s="4">
        <f t="shared" si="380"/>
        <v>20.056769802373736</v>
      </c>
      <c r="AH386" s="14">
        <f t="shared" si="380"/>
        <v>20.232457688000753</v>
      </c>
    </row>
    <row r="387" spans="1:34" x14ac:dyDescent="0.55000000000000004">
      <c r="A387" s="9">
        <f t="shared" si="377"/>
        <v>25.977699999999999</v>
      </c>
      <c r="B387" t="s">
        <v>9</v>
      </c>
      <c r="C387" s="24">
        <f>(1+SQRT(SUMSQ((C380-$G$2),C381)/(SUMSQ((C380+$G$2),C381))))/(1-SQRT(SUMSQ((C380-$G$2),C381)/(SUMSQ((C380+$G$2),C381))))</f>
        <v>2.0433009940012368</v>
      </c>
      <c r="D387" s="25">
        <f t="shared" ref="D387:AH387" si="381">(1+SQRT(SUMSQ((D380-$G$2),D381)/(SUMSQ((D380+$G$2),D381))))/(1-SQRT(SUMSQ((D380-$G$2),D381)/(SUMSQ((D380+$G$2),D381))))</f>
        <v>1.8644121056786949</v>
      </c>
      <c r="E387" s="25">
        <f t="shared" si="381"/>
        <v>1.7914630679160868</v>
      </c>
      <c r="F387" s="25">
        <f t="shared" si="381"/>
        <v>1.8132344105594995</v>
      </c>
      <c r="G387" s="25">
        <f t="shared" si="381"/>
        <v>1.9199926620687477</v>
      </c>
      <c r="H387" s="26">
        <f t="shared" si="381"/>
        <v>2.0890774454172538</v>
      </c>
      <c r="I387" s="25">
        <f t="shared" si="381"/>
        <v>3.8499778382471561</v>
      </c>
      <c r="J387" s="25">
        <f t="shared" si="381"/>
        <v>3.6823776715797667</v>
      </c>
      <c r="K387" s="25">
        <f t="shared" si="381"/>
        <v>3.5543866065106307</v>
      </c>
      <c r="L387" s="25">
        <f t="shared" si="381"/>
        <v>3.4621276153910259</v>
      </c>
      <c r="M387" s="25">
        <f t="shared" si="381"/>
        <v>3.4045804843578718</v>
      </c>
      <c r="N387" s="25">
        <f t="shared" si="381"/>
        <v>3.3879254232134297</v>
      </c>
      <c r="O387" s="26">
        <f t="shared" si="381"/>
        <v>3.3788984351419722</v>
      </c>
      <c r="P387" s="25">
        <f t="shared" si="381"/>
        <v>1.9108121543143539</v>
      </c>
      <c r="Q387" s="25">
        <f t="shared" si="381"/>
        <v>1.6143973030044549</v>
      </c>
      <c r="R387" s="25">
        <f t="shared" si="381"/>
        <v>1.3836419274516225</v>
      </c>
      <c r="S387" s="25">
        <f t="shared" si="381"/>
        <v>1.2377050604260791</v>
      </c>
      <c r="T387" s="25">
        <f t="shared" si="381"/>
        <v>1.2432736003402713</v>
      </c>
      <c r="U387" s="25">
        <f t="shared" si="381"/>
        <v>1.3814650142945217</v>
      </c>
      <c r="V387" s="25">
        <f t="shared" si="381"/>
        <v>1.474905487025804</v>
      </c>
      <c r="W387" s="26">
        <f t="shared" si="381"/>
        <v>1.6875445973804004</v>
      </c>
      <c r="X387" s="25">
        <f t="shared" si="381"/>
        <v>8.7110569787925165</v>
      </c>
      <c r="Y387" s="25">
        <f t="shared" si="381"/>
        <v>8.1839197446466887</v>
      </c>
      <c r="Z387" s="25">
        <f t="shared" si="381"/>
        <v>7.7101909423592616</v>
      </c>
      <c r="AA387" s="25">
        <f t="shared" si="381"/>
        <v>7.3663641195173533</v>
      </c>
      <c r="AB387" s="25">
        <f t="shared" si="381"/>
        <v>7.2417760333254408</v>
      </c>
      <c r="AC387" s="25">
        <f t="shared" si="381"/>
        <v>7.3914759412668882</v>
      </c>
      <c r="AD387" s="25">
        <f t="shared" si="381"/>
        <v>7.8049594666104545</v>
      </c>
      <c r="AE387" s="25">
        <f t="shared" si="381"/>
        <v>11.197587246312642</v>
      </c>
      <c r="AF387" s="25">
        <f t="shared" si="381"/>
        <v>13.142636963492068</v>
      </c>
      <c r="AG387" s="25">
        <f t="shared" si="381"/>
        <v>13.523674228743612</v>
      </c>
      <c r="AH387" s="26">
        <f t="shared" si="381"/>
        <v>13.658391276903226</v>
      </c>
    </row>
    <row r="388" spans="1:34" x14ac:dyDescent="0.55000000000000004">
      <c r="A388" s="8">
        <v>48</v>
      </c>
      <c r="B388" s="5" t="s">
        <v>2</v>
      </c>
      <c r="C388" s="2">
        <v>144.0284</v>
      </c>
      <c r="D388">
        <v>156.47040000000001</v>
      </c>
      <c r="E388">
        <v>169.9135</v>
      </c>
      <c r="F388">
        <v>184.98759999999999</v>
      </c>
      <c r="G388">
        <v>201.8905</v>
      </c>
      <c r="H388" s="1">
        <v>220.86869999999999</v>
      </c>
      <c r="I388">
        <v>81.479799999999997</v>
      </c>
      <c r="J388">
        <v>83.238399999999999</v>
      </c>
      <c r="K388">
        <v>85.188320000000004</v>
      </c>
      <c r="L388">
        <v>87.355639999999994</v>
      </c>
      <c r="M388">
        <v>89.741739999999993</v>
      </c>
      <c r="N388">
        <v>91.013689999999997</v>
      </c>
      <c r="O388" s="1">
        <v>93.732529999999997</v>
      </c>
      <c r="P388">
        <v>296.39010000000002</v>
      </c>
      <c r="Q388">
        <v>287.80239999999998</v>
      </c>
      <c r="R388">
        <v>282.68849999999998</v>
      </c>
      <c r="S388">
        <v>280.45749999999998</v>
      </c>
      <c r="T388">
        <v>280.81200000000001</v>
      </c>
      <c r="U388">
        <v>283.45960000000002</v>
      </c>
      <c r="V388">
        <v>285.57810000000001</v>
      </c>
      <c r="W388" s="1">
        <v>291.30990000000003</v>
      </c>
      <c r="X388">
        <v>1022.327</v>
      </c>
      <c r="Y388">
        <v>1013.546</v>
      </c>
      <c r="Z388">
        <v>1028.7660000000001</v>
      </c>
      <c r="AA388">
        <v>1071.874</v>
      </c>
      <c r="AB388">
        <v>1146.5830000000001</v>
      </c>
      <c r="AC388">
        <v>1255.5260000000001</v>
      </c>
      <c r="AD388">
        <v>1396.568</v>
      </c>
      <c r="AE388">
        <v>1868.7940000000001</v>
      </c>
      <c r="AF388">
        <v>1189.027</v>
      </c>
      <c r="AG388">
        <v>955.29200000000003</v>
      </c>
      <c r="AH388" s="1">
        <v>861.39859999999999</v>
      </c>
    </row>
    <row r="389" spans="1:34" x14ac:dyDescent="0.55000000000000004">
      <c r="A389" s="9">
        <f>A388</f>
        <v>48</v>
      </c>
      <c r="B389" t="s">
        <v>3</v>
      </c>
      <c r="C389" s="2">
        <v>-24.77338</v>
      </c>
      <c r="D389">
        <v>14.531940000000001</v>
      </c>
      <c r="E389">
        <v>53.548780000000001</v>
      </c>
      <c r="F389">
        <v>93.953040000000001</v>
      </c>
      <c r="G389">
        <v>136.36250000000001</v>
      </c>
      <c r="H389" s="1">
        <v>180.0658</v>
      </c>
      <c r="I389">
        <v>-54.555250000000001</v>
      </c>
      <c r="J389">
        <v>-32.538249999999998</v>
      </c>
      <c r="K389">
        <v>-10.90193</v>
      </c>
      <c r="L389">
        <v>10.83484</v>
      </c>
      <c r="M389">
        <v>32.656039999999997</v>
      </c>
      <c r="N389">
        <v>43.439540000000001</v>
      </c>
      <c r="O389" s="1">
        <v>65.333089999999999</v>
      </c>
      <c r="P389">
        <v>-201.405</v>
      </c>
      <c r="Q389">
        <v>-139.6002</v>
      </c>
      <c r="R389">
        <v>-81.309920000000005</v>
      </c>
      <c r="S389">
        <v>-25.04081</v>
      </c>
      <c r="T389">
        <v>29.020199999999999</v>
      </c>
      <c r="U389">
        <v>81.046319999999994</v>
      </c>
      <c r="V389">
        <v>106.4699</v>
      </c>
      <c r="W389" s="1">
        <v>155.999</v>
      </c>
      <c r="X389">
        <v>-971.45519999999999</v>
      </c>
      <c r="Y389">
        <v>-868.73030000000006</v>
      </c>
      <c r="Z389">
        <v>-765.85159999999996</v>
      </c>
      <c r="AA389">
        <v>-665.35530000000006</v>
      </c>
      <c r="AB389">
        <v>-575.20619999999997</v>
      </c>
      <c r="AC389">
        <v>-506.75150000000002</v>
      </c>
      <c r="AD389">
        <v>-474.83170000000001</v>
      </c>
      <c r="AE389">
        <v>-1173.5830000000001</v>
      </c>
      <c r="AF389">
        <v>-1633.489</v>
      </c>
      <c r="AG389" s="11">
        <v>-1596.9590000000001</v>
      </c>
      <c r="AH389" s="1">
        <v>-1562.82</v>
      </c>
    </row>
    <row r="390" spans="1:34" x14ac:dyDescent="0.55000000000000004">
      <c r="A390" s="36">
        <f>A389/180</f>
        <v>0.26666666666666666</v>
      </c>
      <c r="B390" t="s">
        <v>4</v>
      </c>
      <c r="C390" s="20">
        <f t="shared" ref="C390" si="382">SQRT(SUMSQ(C388,C389))</f>
        <v>146.14342394779314</v>
      </c>
      <c r="D390" s="21">
        <f t="shared" ref="D390:AH390" si="383">SQRT(SUMSQ(D388,D389))</f>
        <v>157.14376652073605</v>
      </c>
      <c r="E390" s="21">
        <f t="shared" si="383"/>
        <v>178.15181537592704</v>
      </c>
      <c r="F390" s="21">
        <f t="shared" si="383"/>
        <v>207.47912154961904</v>
      </c>
      <c r="G390" s="21">
        <f t="shared" si="383"/>
        <v>243.6278009515745</v>
      </c>
      <c r="H390" s="22">
        <f t="shared" si="383"/>
        <v>284.96784900990144</v>
      </c>
      <c r="I390" s="21">
        <f t="shared" si="383"/>
        <v>98.057295040208501</v>
      </c>
      <c r="J390" s="21">
        <f t="shared" si="383"/>
        <v>89.372081477508956</v>
      </c>
      <c r="K390" s="21">
        <f t="shared" si="383"/>
        <v>85.883071336249387</v>
      </c>
      <c r="L390" s="21">
        <f t="shared" si="383"/>
        <v>88.025005524766655</v>
      </c>
      <c r="M390" s="21">
        <f t="shared" si="383"/>
        <v>95.498674580902943</v>
      </c>
      <c r="N390" s="21">
        <f t="shared" si="383"/>
        <v>100.84882449898808</v>
      </c>
      <c r="O390" s="22">
        <f t="shared" si="383"/>
        <v>114.25497726203878</v>
      </c>
      <c r="P390" s="21">
        <f t="shared" si="383"/>
        <v>358.34489727497169</v>
      </c>
      <c r="Q390" s="21">
        <f t="shared" si="383"/>
        <v>319.87253287176753</v>
      </c>
      <c r="R390" s="21">
        <f t="shared" si="383"/>
        <v>294.14977668299593</v>
      </c>
      <c r="S390" s="21">
        <f t="shared" si="383"/>
        <v>281.57317249998459</v>
      </c>
      <c r="T390" s="21">
        <f t="shared" si="383"/>
        <v>282.30754745851198</v>
      </c>
      <c r="U390" s="21">
        <f t="shared" si="383"/>
        <v>294.81833528073253</v>
      </c>
      <c r="V390" s="21">
        <f t="shared" si="383"/>
        <v>304.77974146196135</v>
      </c>
      <c r="W390" s="22">
        <f t="shared" si="383"/>
        <v>330.4499142669128</v>
      </c>
      <c r="X390" s="21">
        <f t="shared" si="383"/>
        <v>1410.2757533674187</v>
      </c>
      <c r="Y390" s="21">
        <f t="shared" si="383"/>
        <v>1334.9036775191273</v>
      </c>
      <c r="Z390" s="21">
        <f t="shared" si="383"/>
        <v>1282.5319317578646</v>
      </c>
      <c r="AA390" s="21">
        <f t="shared" si="383"/>
        <v>1261.5908794510565</v>
      </c>
      <c r="AB390" s="21">
        <f t="shared" si="383"/>
        <v>1282.7761879639957</v>
      </c>
      <c r="AC390" s="21">
        <f t="shared" si="383"/>
        <v>1353.9359731642594</v>
      </c>
      <c r="AD390" s="21">
        <f t="shared" si="383"/>
        <v>1475.0821407463689</v>
      </c>
      <c r="AE390" s="21">
        <f t="shared" si="383"/>
        <v>2206.736973978775</v>
      </c>
      <c r="AF390" s="21">
        <f t="shared" si="383"/>
        <v>2020.4137001738036</v>
      </c>
      <c r="AG390" s="21">
        <f t="shared" si="383"/>
        <v>1860.8763669155992</v>
      </c>
      <c r="AH390" s="22">
        <f t="shared" si="383"/>
        <v>1784.4926170993142</v>
      </c>
    </row>
    <row r="391" spans="1:34" x14ac:dyDescent="0.55000000000000004">
      <c r="A391" s="9">
        <v>26.536300000000001</v>
      </c>
      <c r="B391" t="s">
        <v>5</v>
      </c>
      <c r="C391" s="23">
        <f>(1+SQRT(SUMSQ((C388-$C$2),C389)/(SUMSQ((C388+$C$2),C389))))/(1-SQRT(SUMSQ((C388-$C$2),C389)/(SUMSQ((C388+$C$2),C389))))</f>
        <v>2.9770397373452293</v>
      </c>
      <c r="D391" s="4">
        <f t="shared" ref="D391:AH391" si="384">(1+SQRT(SUMSQ((D388-$C$2),D389)/(SUMSQ((D388+$C$2),D389))))/(1-SQRT(SUMSQ((D388-$C$2),D389)/(SUMSQ((D388+$C$2),D389))))</f>
        <v>3.1594378738603526</v>
      </c>
      <c r="E391" s="4">
        <f t="shared" si="384"/>
        <v>3.7644130837176539</v>
      </c>
      <c r="F391" s="4">
        <f t="shared" si="384"/>
        <v>4.7121772813486817</v>
      </c>
      <c r="G391" s="4">
        <f t="shared" si="384"/>
        <v>5.9597374348114007</v>
      </c>
      <c r="H391" s="14">
        <f t="shared" si="384"/>
        <v>7.4454579032850043</v>
      </c>
      <c r="I391" s="4">
        <f t="shared" si="384"/>
        <v>2.5872965907749919</v>
      </c>
      <c r="J391" s="4">
        <f t="shared" si="384"/>
        <v>2.026338084558883</v>
      </c>
      <c r="K391" s="4">
        <f t="shared" si="384"/>
        <v>1.745802079486052</v>
      </c>
      <c r="L391" s="4">
        <f t="shared" si="384"/>
        <v>1.7866589942171403</v>
      </c>
      <c r="M391" s="4">
        <f t="shared" si="384"/>
        <v>2.1173682765811956</v>
      </c>
      <c r="N391" s="4">
        <f t="shared" si="384"/>
        <v>2.360700034920916</v>
      </c>
      <c r="O391" s="14">
        <f t="shared" si="384"/>
        <v>2.9836925811819062</v>
      </c>
      <c r="P391" s="4">
        <f t="shared" si="384"/>
        <v>8.7190083333959763</v>
      </c>
      <c r="Q391" s="4">
        <f t="shared" si="384"/>
        <v>7.1440797759850483</v>
      </c>
      <c r="R391" s="4">
        <f t="shared" si="384"/>
        <v>6.1353993041524282</v>
      </c>
      <c r="S391" s="4">
        <f t="shared" si="384"/>
        <v>5.6553211787286486</v>
      </c>
      <c r="T391" s="4">
        <f t="shared" si="384"/>
        <v>5.678162970105296</v>
      </c>
      <c r="U391" s="4">
        <f t="shared" si="384"/>
        <v>6.1463381900219627</v>
      </c>
      <c r="V391" s="4">
        <f t="shared" si="384"/>
        <v>6.527330649141609</v>
      </c>
      <c r="W391" s="14">
        <f t="shared" si="384"/>
        <v>7.5359152216010825</v>
      </c>
      <c r="X391" s="4">
        <f t="shared" si="384"/>
        <v>38.932058677932659</v>
      </c>
      <c r="Y391" s="4">
        <f t="shared" si="384"/>
        <v>35.183947751509066</v>
      </c>
      <c r="Z391" s="4">
        <f t="shared" si="384"/>
        <v>31.99523447864393</v>
      </c>
      <c r="AA391" s="4">
        <f t="shared" si="384"/>
        <v>29.71072526877769</v>
      </c>
      <c r="AB391" s="4">
        <f t="shared" si="384"/>
        <v>28.711711788176562</v>
      </c>
      <c r="AC391" s="4">
        <f t="shared" si="384"/>
        <v>29.206774607786471</v>
      </c>
      <c r="AD391" s="4">
        <f t="shared" si="384"/>
        <v>31.163919566075364</v>
      </c>
      <c r="AE391" s="4">
        <f t="shared" si="384"/>
        <v>52.123405890081962</v>
      </c>
      <c r="AF391" s="4">
        <f t="shared" si="384"/>
        <v>68.689878632936981</v>
      </c>
      <c r="AG391" s="4">
        <f t="shared" si="384"/>
        <v>72.537033016725672</v>
      </c>
      <c r="AH391" s="14">
        <f t="shared" si="384"/>
        <v>73.980424867127908</v>
      </c>
    </row>
    <row r="392" spans="1:34" x14ac:dyDescent="0.55000000000000004">
      <c r="A392" s="9">
        <f t="shared" ref="A392:A395" si="385">A391</f>
        <v>26.536300000000001</v>
      </c>
      <c r="B392" t="s">
        <v>6</v>
      </c>
      <c r="C392" s="23">
        <f>(1+SQRT(SUMSQ((C388-$D$2),C389)/(SUMSQ((C388+$D$2),C389))))/(1-SQRT(SUMSQ((C388-$D$2),C389)/(SUMSQ((C388+$D$2),C389))))</f>
        <v>1.5187788858076008</v>
      </c>
      <c r="D392" s="4">
        <f t="shared" ref="D392:AH392" si="386">(1+SQRT(SUMSQ((D388-$D$2),D389)/(SUMSQ((D388+$D$2),D389))))/(1-SQRT(SUMSQ((D388-$D$2),D389)/(SUMSQ((D388+$D$2),D389))))</f>
        <v>1.5872970017798118</v>
      </c>
      <c r="E392" s="4">
        <f t="shared" si="386"/>
        <v>1.9413159300303995</v>
      </c>
      <c r="F392" s="4">
        <f t="shared" si="386"/>
        <v>2.4613478169678515</v>
      </c>
      <c r="G392" s="4">
        <f t="shared" si="386"/>
        <v>3.1141373169966666</v>
      </c>
      <c r="H392" s="14">
        <f t="shared" si="386"/>
        <v>3.8711297241189566</v>
      </c>
      <c r="I392" s="4">
        <f t="shared" si="386"/>
        <v>1.8736585758633446</v>
      </c>
      <c r="J392" s="4">
        <f t="shared" si="386"/>
        <v>1.4896452603297081</v>
      </c>
      <c r="K392" s="4">
        <f t="shared" si="386"/>
        <v>1.2200993348325926</v>
      </c>
      <c r="L392" s="4">
        <f t="shared" si="386"/>
        <v>1.1947352744523654</v>
      </c>
      <c r="M392" s="4">
        <f t="shared" si="386"/>
        <v>1.432456246541328</v>
      </c>
      <c r="N392" s="4">
        <f t="shared" si="386"/>
        <v>1.5854793924249684</v>
      </c>
      <c r="O392" s="14">
        <f t="shared" si="386"/>
        <v>1.9455901042923134</v>
      </c>
      <c r="P392" s="4">
        <f t="shared" si="386"/>
        <v>4.4449190513698547</v>
      </c>
      <c r="Q392" s="4">
        <f t="shared" si="386"/>
        <v>3.6269062960367591</v>
      </c>
      <c r="R392" s="4">
        <f t="shared" si="386"/>
        <v>3.0909818391346477</v>
      </c>
      <c r="S392" s="4">
        <f t="shared" si="386"/>
        <v>2.8301556365095788</v>
      </c>
      <c r="T392" s="4">
        <f t="shared" si="386"/>
        <v>2.8424061279002459</v>
      </c>
      <c r="U392" s="4">
        <f t="shared" si="386"/>
        <v>3.09612158199343</v>
      </c>
      <c r="V392" s="4">
        <f t="shared" si="386"/>
        <v>3.299847157636675</v>
      </c>
      <c r="W392" s="14">
        <f t="shared" si="386"/>
        <v>3.8307165665283969</v>
      </c>
      <c r="X392" s="4">
        <f t="shared" si="386"/>
        <v>19.500954730187374</v>
      </c>
      <c r="Y392" s="4">
        <f t="shared" si="386"/>
        <v>17.623439918750861</v>
      </c>
      <c r="Z392" s="4">
        <f t="shared" si="386"/>
        <v>16.023740039594347</v>
      </c>
      <c r="AA392" s="4">
        <f t="shared" si="386"/>
        <v>14.874935301555253</v>
      </c>
      <c r="AB392" s="4">
        <f t="shared" si="386"/>
        <v>14.369088302197916</v>
      </c>
      <c r="AC392" s="4">
        <f t="shared" si="386"/>
        <v>14.611804723420098</v>
      </c>
      <c r="AD392" s="4">
        <f t="shared" si="386"/>
        <v>15.587553305652978</v>
      </c>
      <c r="AE392" s="4">
        <f t="shared" si="386"/>
        <v>26.073074656052093</v>
      </c>
      <c r="AF392" s="4">
        <f t="shared" si="386"/>
        <v>34.38621377170157</v>
      </c>
      <c r="AG392" s="4">
        <f t="shared" si="386"/>
        <v>36.326391369973756</v>
      </c>
      <c r="AH392" s="14">
        <f t="shared" si="386"/>
        <v>37.057053268039084</v>
      </c>
    </row>
    <row r="393" spans="1:34" x14ac:dyDescent="0.55000000000000004">
      <c r="A393" s="9">
        <f t="shared" si="385"/>
        <v>26.536300000000001</v>
      </c>
      <c r="B393" t="s">
        <v>7</v>
      </c>
      <c r="C393" s="23">
        <f>(1+SQRT(SUMSQ((C388-$E$2),C389)/(SUMSQ((C388+$E$2),C389))))/(1-SQRT(SUMSQ((C388-$E$2),C389)/(SUMSQ((C388+$E$2),C389))))</f>
        <v>1.1890515393690062</v>
      </c>
      <c r="D393" s="4">
        <f t="shared" ref="D393:AH393" si="387">(1+SQRT(SUMSQ((D388-$E$2),D389)/(SUMSQ((D388+$E$2),D389))))/(1-SQRT(SUMSQ((D388-$E$2),D389)/(SUMSQ((D388+$E$2),D389))))</f>
        <v>1.1093635740193113</v>
      </c>
      <c r="E393" s="4">
        <f t="shared" si="387"/>
        <v>1.427579574509596</v>
      </c>
      <c r="F393" s="4">
        <f t="shared" si="387"/>
        <v>1.8096362625631472</v>
      </c>
      <c r="G393" s="4">
        <f t="shared" si="387"/>
        <v>2.2605671695820777</v>
      </c>
      <c r="H393" s="14">
        <f t="shared" si="387"/>
        <v>2.7691437756110191</v>
      </c>
      <c r="I393" s="4">
        <f t="shared" si="387"/>
        <v>2.1659792719184163</v>
      </c>
      <c r="J393" s="4">
        <f t="shared" si="387"/>
        <v>1.9212866371351855</v>
      </c>
      <c r="K393" s="4">
        <f t="shared" si="387"/>
        <v>1.7744838816901778</v>
      </c>
      <c r="L393" s="4">
        <f t="shared" si="387"/>
        <v>1.7306216017227238</v>
      </c>
      <c r="M393" s="4">
        <f t="shared" si="387"/>
        <v>1.7904407839087197</v>
      </c>
      <c r="N393" s="4">
        <f t="shared" si="387"/>
        <v>1.8535878962446088</v>
      </c>
      <c r="O393" s="14">
        <f t="shared" si="387"/>
        <v>2.0381221572125479</v>
      </c>
      <c r="P393" s="4">
        <f t="shared" si="387"/>
        <v>3.0685360368168526</v>
      </c>
      <c r="Q393" s="4">
        <f t="shared" si="387"/>
        <v>2.4896339581358164</v>
      </c>
      <c r="R393" s="4">
        <f t="shared" si="387"/>
        <v>2.0934421285907492</v>
      </c>
      <c r="S393" s="4">
        <f t="shared" si="387"/>
        <v>1.8905023469059024</v>
      </c>
      <c r="T393" s="4">
        <f t="shared" si="387"/>
        <v>1.8998937029918248</v>
      </c>
      <c r="U393" s="4">
        <f t="shared" si="387"/>
        <v>2.096377523385283</v>
      </c>
      <c r="V393" s="4">
        <f t="shared" si="387"/>
        <v>2.2491138684212673</v>
      </c>
      <c r="W393" s="14">
        <f t="shared" si="387"/>
        <v>2.634299534535729</v>
      </c>
      <c r="X393" s="4">
        <f t="shared" si="387"/>
        <v>13.03964703885142</v>
      </c>
      <c r="Y393" s="4">
        <f t="shared" si="387"/>
        <v>11.784148178971881</v>
      </c>
      <c r="Z393" s="4">
        <f t="shared" si="387"/>
        <v>10.71174602831935</v>
      </c>
      <c r="AA393" s="4">
        <f t="shared" si="387"/>
        <v>9.9385690058418437</v>
      </c>
      <c r="AB393" s="4">
        <f t="shared" si="387"/>
        <v>9.5942385955445815</v>
      </c>
      <c r="AC393" s="4">
        <f t="shared" si="387"/>
        <v>9.7506442777025963</v>
      </c>
      <c r="AD393" s="4">
        <f t="shared" si="387"/>
        <v>10.397968827854022</v>
      </c>
      <c r="AE393" s="4">
        <f t="shared" si="387"/>
        <v>17.394722269010888</v>
      </c>
      <c r="AF393" s="4">
        <f t="shared" si="387"/>
        <v>22.970080552472929</v>
      </c>
      <c r="AG393" s="4">
        <f t="shared" si="387"/>
        <v>24.281996965146927</v>
      </c>
      <c r="AH393" s="14">
        <f t="shared" si="387"/>
        <v>24.779077724429445</v>
      </c>
    </row>
    <row r="394" spans="1:34" x14ac:dyDescent="0.55000000000000004">
      <c r="A394" s="9">
        <f t="shared" si="385"/>
        <v>26.536300000000001</v>
      </c>
      <c r="B394" t="s">
        <v>8</v>
      </c>
      <c r="C394" s="23">
        <f>(1+SQRT(SUMSQ((C388-$F$2),C389)/(SUMSQ((C388+$F$2),C389))))/(1-SQRT(SUMSQ((C388-$F$2),C389)/(SUMSQ((C388+$F$2),C389))))</f>
        <v>1.4314894923616588</v>
      </c>
      <c r="D394" s="4">
        <f t="shared" ref="D394:AH394" si="388">(1+SQRT(SUMSQ((D388-$F$2),D389)/(SUMSQ((D388+$F$2),D389))))/(1-SQRT(SUMSQ((D388-$F$2),D389)/(SUMSQ((D388+$F$2),D389))))</f>
        <v>1.2952387436835908</v>
      </c>
      <c r="E394" s="4">
        <f t="shared" si="388"/>
        <v>1.3932934643228569</v>
      </c>
      <c r="F394" s="4">
        <f t="shared" si="388"/>
        <v>1.6318954464098556</v>
      </c>
      <c r="G394" s="4">
        <f t="shared" si="388"/>
        <v>1.946990620249615</v>
      </c>
      <c r="H394" s="14">
        <f t="shared" si="388"/>
        <v>2.3111839765173361</v>
      </c>
      <c r="I394" s="4">
        <f t="shared" si="388"/>
        <v>2.6701187784638782</v>
      </c>
      <c r="J394" s="4">
        <f t="shared" si="388"/>
        <v>2.4791641576121037</v>
      </c>
      <c r="K394" s="4">
        <f t="shared" si="388"/>
        <v>2.3562548185151297</v>
      </c>
      <c r="L394" s="4">
        <f t="shared" si="388"/>
        <v>2.297787871751479</v>
      </c>
      <c r="M394" s="4">
        <f t="shared" si="388"/>
        <v>2.3024154695347834</v>
      </c>
      <c r="N394" s="4">
        <f t="shared" si="388"/>
        <v>2.3263469367738008</v>
      </c>
      <c r="O394" s="14">
        <f t="shared" si="388"/>
        <v>2.41621409095307</v>
      </c>
      <c r="P394" s="4">
        <f t="shared" si="388"/>
        <v>2.4294156789545536</v>
      </c>
      <c r="Q394" s="4">
        <f t="shared" si="388"/>
        <v>1.9631056905140387</v>
      </c>
      <c r="R394" s="4">
        <f t="shared" si="388"/>
        <v>1.6209484419977787</v>
      </c>
      <c r="S394" s="4">
        <f t="shared" si="388"/>
        <v>1.4246700140127508</v>
      </c>
      <c r="T394" s="4">
        <f t="shared" si="388"/>
        <v>1.4338549708492896</v>
      </c>
      <c r="U394" s="4">
        <f t="shared" si="388"/>
        <v>1.6223327293787455</v>
      </c>
      <c r="V394" s="4">
        <f t="shared" si="388"/>
        <v>1.7578046934190459</v>
      </c>
      <c r="W394" s="14">
        <f t="shared" si="388"/>
        <v>2.0800370601416036</v>
      </c>
      <c r="X394" s="4">
        <f t="shared" si="388"/>
        <v>9.8210187965052391</v>
      </c>
      <c r="Y394" s="4">
        <f t="shared" si="388"/>
        <v>8.8754157428958838</v>
      </c>
      <c r="Z394" s="4">
        <f t="shared" si="388"/>
        <v>8.0648851467297469</v>
      </c>
      <c r="AA394" s="4">
        <f t="shared" si="388"/>
        <v>7.4772846757641611</v>
      </c>
      <c r="AB394" s="4">
        <f t="shared" si="388"/>
        <v>7.2114971071654921</v>
      </c>
      <c r="AC394" s="4">
        <f t="shared" si="388"/>
        <v>7.3230377562969</v>
      </c>
      <c r="AD394" s="4">
        <f t="shared" si="388"/>
        <v>7.8051389666445559</v>
      </c>
      <c r="AE394" s="4">
        <f t="shared" si="388"/>
        <v>13.059406711131462</v>
      </c>
      <c r="AF394" s="4">
        <f t="shared" si="388"/>
        <v>17.275917119118308</v>
      </c>
      <c r="AG394" s="4">
        <f t="shared" si="388"/>
        <v>18.2792730645026</v>
      </c>
      <c r="AH394" s="14">
        <f t="shared" si="388"/>
        <v>18.662571570260639</v>
      </c>
    </row>
    <row r="395" spans="1:34" x14ac:dyDescent="0.55000000000000004">
      <c r="A395" s="9">
        <f t="shared" si="385"/>
        <v>26.536300000000001</v>
      </c>
      <c r="B395" t="s">
        <v>9</v>
      </c>
      <c r="C395" s="24">
        <f>(1+SQRT(SUMSQ((C388-$G$2),C389)/(SUMSQ((C388+$G$2),C389))))/(1-SQRT(SUMSQ((C388-$G$2),C389)/(SUMSQ((C388+$G$2),C389))))</f>
        <v>2.1013323400123558</v>
      </c>
      <c r="D395" s="25">
        <f t="shared" ref="D395:AH395" si="389">(1+SQRT(SUMSQ((D388-$G$2),D389)/(SUMSQ((D388+$G$2),D389))))/(1-SQRT(SUMSQ((D388-$G$2),D389)/(SUMSQ((D388+$G$2),D389))))</f>
        <v>1.9234680477300503</v>
      </c>
      <c r="E395" s="25">
        <f t="shared" si="389"/>
        <v>1.8467420030988739</v>
      </c>
      <c r="F395" s="25">
        <f t="shared" si="389"/>
        <v>1.8596906498022379</v>
      </c>
      <c r="G395" s="25">
        <f t="shared" si="389"/>
        <v>1.9542192091226103</v>
      </c>
      <c r="H395" s="26">
        <f t="shared" si="389"/>
        <v>2.1098765037954825</v>
      </c>
      <c r="I395" s="25">
        <f t="shared" si="389"/>
        <v>3.8129914504832874</v>
      </c>
      <c r="J395" s="25">
        <f t="shared" si="389"/>
        <v>3.6499917140720721</v>
      </c>
      <c r="K395" s="25">
        <f t="shared" si="389"/>
        <v>3.5266673433793398</v>
      </c>
      <c r="L395" s="25">
        <f t="shared" si="389"/>
        <v>3.4391312226084438</v>
      </c>
      <c r="M395" s="25">
        <f t="shared" si="389"/>
        <v>3.3863747206335781</v>
      </c>
      <c r="N395" s="25">
        <f t="shared" si="389"/>
        <v>3.3721499111070692</v>
      </c>
      <c r="O395" s="26">
        <f t="shared" si="389"/>
        <v>3.3679124216951006</v>
      </c>
      <c r="P395" s="25">
        <f t="shared" si="389"/>
        <v>1.9412021318520316</v>
      </c>
      <c r="Q395" s="25">
        <f t="shared" si="389"/>
        <v>1.6039913483920345</v>
      </c>
      <c r="R395" s="25">
        <f t="shared" si="389"/>
        <v>1.3291055491357606</v>
      </c>
      <c r="S395" s="25">
        <f t="shared" si="389"/>
        <v>1.1156666642111233</v>
      </c>
      <c r="T395" s="25">
        <f t="shared" si="389"/>
        <v>1.1272622983187413</v>
      </c>
      <c r="U395" s="25">
        <f t="shared" si="389"/>
        <v>1.3267218210028522</v>
      </c>
      <c r="V395" s="25">
        <f t="shared" si="389"/>
        <v>1.4405749833213977</v>
      </c>
      <c r="W395" s="26">
        <f t="shared" si="389"/>
        <v>1.6863194197851517</v>
      </c>
      <c r="X395" s="25">
        <f t="shared" si="389"/>
        <v>6.6273647144134404</v>
      </c>
      <c r="Y395" s="25">
        <f t="shared" si="389"/>
        <v>5.9895390997192663</v>
      </c>
      <c r="Z395" s="25">
        <f t="shared" si="389"/>
        <v>5.4373461222051329</v>
      </c>
      <c r="AA395" s="25">
        <f t="shared" si="389"/>
        <v>5.0307278971113458</v>
      </c>
      <c r="AB395" s="25">
        <f t="shared" si="389"/>
        <v>4.8388066302703336</v>
      </c>
      <c r="AC395" s="25">
        <f t="shared" si="389"/>
        <v>4.9018019497186165</v>
      </c>
      <c r="AD395" s="25">
        <f t="shared" si="389"/>
        <v>5.2164798045179896</v>
      </c>
      <c r="AE395" s="25">
        <f t="shared" si="389"/>
        <v>8.7319824573195373</v>
      </c>
      <c r="AF395" s="25">
        <f t="shared" si="389"/>
        <v>11.609904725548304</v>
      </c>
      <c r="AG395" s="25">
        <f t="shared" si="389"/>
        <v>12.315924255870121</v>
      </c>
      <c r="AH395" s="26">
        <f t="shared" si="389"/>
        <v>12.591501648541675</v>
      </c>
    </row>
    <row r="396" spans="1:34" x14ac:dyDescent="0.55000000000000004">
      <c r="A396" s="8">
        <v>49</v>
      </c>
      <c r="B396" s="5" t="s">
        <v>2</v>
      </c>
      <c r="C396" s="2">
        <v>140.0334</v>
      </c>
      <c r="D396">
        <v>151.82859999999999</v>
      </c>
      <c r="E396">
        <v>164.53110000000001</v>
      </c>
      <c r="F396">
        <v>178.7269</v>
      </c>
      <c r="G396">
        <v>194.57919999999999</v>
      </c>
      <c r="H396" s="1">
        <v>212.3091</v>
      </c>
      <c r="I396">
        <v>82.494709999999998</v>
      </c>
      <c r="J396">
        <v>84.179630000000003</v>
      </c>
      <c r="K396">
        <v>86.059569999999994</v>
      </c>
      <c r="L396">
        <v>88.158230000000003</v>
      </c>
      <c r="M396">
        <v>90.476280000000003</v>
      </c>
      <c r="N396">
        <v>91.713999999999999</v>
      </c>
      <c r="O396" s="1">
        <v>94.362660000000005</v>
      </c>
      <c r="P396">
        <v>345.82960000000003</v>
      </c>
      <c r="Q396">
        <v>334.02480000000003</v>
      </c>
      <c r="R396">
        <v>326.93790000000001</v>
      </c>
      <c r="S396">
        <v>323.74380000000002</v>
      </c>
      <c r="T396">
        <v>324.02550000000002</v>
      </c>
      <c r="U396">
        <v>327.38240000000002</v>
      </c>
      <c r="V396">
        <v>330.12110000000001</v>
      </c>
      <c r="W396" s="1">
        <v>337.59399999999999</v>
      </c>
      <c r="X396">
        <v>705.72050000000002</v>
      </c>
      <c r="Y396">
        <v>712.02120000000002</v>
      </c>
      <c r="Z396">
        <v>733.49059999999997</v>
      </c>
      <c r="AA396">
        <v>772.96190000000001</v>
      </c>
      <c r="AB396">
        <v>833.50350000000003</v>
      </c>
      <c r="AC396">
        <v>918.90210000000002</v>
      </c>
      <c r="AD396">
        <v>1032.47</v>
      </c>
      <c r="AE396">
        <v>1841.3969999999999</v>
      </c>
      <c r="AF396">
        <v>1481.5940000000001</v>
      </c>
      <c r="AG396">
        <v>1172.2059999999999</v>
      </c>
      <c r="AH396" s="1">
        <v>1040.5889999999999</v>
      </c>
    </row>
    <row r="397" spans="1:34" x14ac:dyDescent="0.55000000000000004">
      <c r="A397" s="9">
        <f>A396</f>
        <v>49</v>
      </c>
      <c r="B397" t="s">
        <v>3</v>
      </c>
      <c r="C397" s="2">
        <v>-23.60089</v>
      </c>
      <c r="D397">
        <v>14.675940000000001</v>
      </c>
      <c r="E397">
        <v>52.609729999999999</v>
      </c>
      <c r="F397">
        <v>91.825040000000001</v>
      </c>
      <c r="G397">
        <v>132.9093</v>
      </c>
      <c r="H397" s="1">
        <v>175.1677</v>
      </c>
      <c r="I397">
        <v>-55.018689999999999</v>
      </c>
      <c r="J397">
        <v>-32.735779999999998</v>
      </c>
      <c r="K397">
        <v>-10.86364</v>
      </c>
      <c r="L397">
        <v>11.08475</v>
      </c>
      <c r="M397">
        <v>33.092739999999999</v>
      </c>
      <c r="N397">
        <v>43.959060000000001</v>
      </c>
      <c r="O397" s="1">
        <v>66.001310000000004</v>
      </c>
      <c r="P397">
        <v>-230.14</v>
      </c>
      <c r="Q397">
        <v>-159.61879999999999</v>
      </c>
      <c r="R397">
        <v>-93.214349999999996</v>
      </c>
      <c r="S397">
        <v>-29.229099999999999</v>
      </c>
      <c r="T397">
        <v>32.133429999999997</v>
      </c>
      <c r="U397">
        <v>91.084559999999996</v>
      </c>
      <c r="V397">
        <v>119.85429999999999</v>
      </c>
      <c r="W397" s="1">
        <v>175.83670000000001</v>
      </c>
      <c r="X397">
        <v>-732.28949999999998</v>
      </c>
      <c r="Y397">
        <v>-639.8655</v>
      </c>
      <c r="Z397">
        <v>-546.83410000000003</v>
      </c>
      <c r="AA397">
        <v>-452.98410000000001</v>
      </c>
      <c r="AB397">
        <v>-361.78300000000002</v>
      </c>
      <c r="AC397">
        <v>-277.9511</v>
      </c>
      <c r="AD397">
        <v>-208.15710000000001</v>
      </c>
      <c r="AE397">
        <v>-522.9171</v>
      </c>
      <c r="AF397">
        <v>-1462.595</v>
      </c>
      <c r="AG397" s="11">
        <v>-1536.992</v>
      </c>
      <c r="AH397" s="1">
        <v>-1531.2719999999999</v>
      </c>
    </row>
    <row r="398" spans="1:34" x14ac:dyDescent="0.55000000000000004">
      <c r="A398" s="36">
        <f>A397/180</f>
        <v>0.2722222222222222</v>
      </c>
      <c r="B398" t="s">
        <v>4</v>
      </c>
      <c r="C398" s="20">
        <f t="shared" ref="C398" si="390">SQRT(SUMSQ(C396,C397))</f>
        <v>142.00829244925134</v>
      </c>
      <c r="D398" s="21">
        <f t="shared" ref="D398:AH398" si="391">SQRT(SUMSQ(D396,D397))</f>
        <v>152.5362481275962</v>
      </c>
      <c r="E398" s="21">
        <f t="shared" si="391"/>
        <v>172.73756556662161</v>
      </c>
      <c r="F398" s="21">
        <f t="shared" si="391"/>
        <v>200.93566819908207</v>
      </c>
      <c r="G398" s="21">
        <f t="shared" si="391"/>
        <v>235.63944300377642</v>
      </c>
      <c r="H398" s="22">
        <f t="shared" si="391"/>
        <v>275.24330521576724</v>
      </c>
      <c r="I398" s="21">
        <f t="shared" si="391"/>
        <v>99.158627598914464</v>
      </c>
      <c r="J398" s="21">
        <f t="shared" si="391"/>
        <v>90.320769478261752</v>
      </c>
      <c r="K398" s="21">
        <f t="shared" si="391"/>
        <v>86.742540097892558</v>
      </c>
      <c r="L398" s="21">
        <f t="shared" si="391"/>
        <v>88.85237869238729</v>
      </c>
      <c r="M398" s="21">
        <f t="shared" si="391"/>
        <v>96.338396723975023</v>
      </c>
      <c r="N398" s="21">
        <f t="shared" si="391"/>
        <v>101.70475284903651</v>
      </c>
      <c r="O398" s="22">
        <f t="shared" si="391"/>
        <v>115.15417718863567</v>
      </c>
      <c r="P398" s="21">
        <f t="shared" si="391"/>
        <v>415.40646580928421</v>
      </c>
      <c r="Q398" s="21">
        <f t="shared" si="391"/>
        <v>370.20363089586255</v>
      </c>
      <c r="R398" s="21">
        <f t="shared" si="391"/>
        <v>339.96662410056155</v>
      </c>
      <c r="S398" s="21">
        <f t="shared" si="391"/>
        <v>325.06059177521041</v>
      </c>
      <c r="T398" s="21">
        <f t="shared" si="391"/>
        <v>325.61492897871699</v>
      </c>
      <c r="U398" s="21">
        <f t="shared" si="391"/>
        <v>339.81705798878551</v>
      </c>
      <c r="V398" s="21">
        <f t="shared" si="391"/>
        <v>351.20505960720442</v>
      </c>
      <c r="W398" s="22">
        <f t="shared" si="391"/>
        <v>380.64189719852175</v>
      </c>
      <c r="X398" s="21">
        <f t="shared" si="391"/>
        <v>1017.0001651575579</v>
      </c>
      <c r="Y398" s="21">
        <f t="shared" si="391"/>
        <v>957.28890484518308</v>
      </c>
      <c r="Z398" s="21">
        <f t="shared" si="391"/>
        <v>914.89671177197374</v>
      </c>
      <c r="AA398" s="21">
        <f t="shared" si="391"/>
        <v>895.91556170457272</v>
      </c>
      <c r="AB398" s="21">
        <f t="shared" si="391"/>
        <v>908.63360250501967</v>
      </c>
      <c r="AC398" s="21">
        <f t="shared" si="391"/>
        <v>960.01973072204089</v>
      </c>
      <c r="AD398" s="21">
        <f t="shared" si="391"/>
        <v>1053.244358722329</v>
      </c>
      <c r="AE398" s="21">
        <f t="shared" si="391"/>
        <v>1914.2061553242927</v>
      </c>
      <c r="AF398" s="21">
        <f t="shared" si="391"/>
        <v>2081.8993527212115</v>
      </c>
      <c r="AG398" s="21">
        <f t="shared" si="391"/>
        <v>1932.9799053533898</v>
      </c>
      <c r="AH398" s="22">
        <f t="shared" si="391"/>
        <v>1851.3831059251349</v>
      </c>
    </row>
    <row r="399" spans="1:34" x14ac:dyDescent="0.55000000000000004">
      <c r="A399" s="9">
        <v>27.094999999999999</v>
      </c>
      <c r="B399" t="s">
        <v>5</v>
      </c>
      <c r="C399" s="23">
        <f>(1+SQRT(SUMSQ((C396-$C$2),C397)/(SUMSQ((C396+$C$2),C397))))/(1-SQRT(SUMSQ((C396-$C$2),C397)/(SUMSQ((C396+$C$2),C397))))</f>
        <v>2.8914286124505448</v>
      </c>
      <c r="D399" s="4">
        <f t="shared" ref="D399:AH399" si="392">(1+SQRT(SUMSQ((D396-$C$2),D397)/(SUMSQ((D396+$C$2),D397))))/(1-SQRT(SUMSQ((D396-$C$2),D397)/(SUMSQ((D396+$C$2),D397))))</f>
        <v>3.0683550873647962</v>
      </c>
      <c r="E399" s="4">
        <f t="shared" si="392"/>
        <v>3.6575542151196161</v>
      </c>
      <c r="F399" s="4">
        <f t="shared" si="392"/>
        <v>4.5794730634540155</v>
      </c>
      <c r="G399" s="4">
        <f t="shared" si="392"/>
        <v>5.791585442727424</v>
      </c>
      <c r="H399" s="14">
        <f t="shared" si="392"/>
        <v>7.2339266676888831</v>
      </c>
      <c r="I399" s="4">
        <f t="shared" si="392"/>
        <v>2.6061673281895712</v>
      </c>
      <c r="J399" s="4">
        <f t="shared" si="392"/>
        <v>2.04259244308443</v>
      </c>
      <c r="K399" s="4">
        <f t="shared" si="392"/>
        <v>1.7621100792675828</v>
      </c>
      <c r="L399" s="4">
        <f t="shared" si="392"/>
        <v>1.8038241043525263</v>
      </c>
      <c r="M399" s="4">
        <f t="shared" si="392"/>
        <v>2.1360932895254452</v>
      </c>
      <c r="N399" s="4">
        <f t="shared" si="392"/>
        <v>2.3808277811052609</v>
      </c>
      <c r="O399" s="14">
        <f t="shared" si="392"/>
        <v>3.0079552507460727</v>
      </c>
      <c r="P399" s="4">
        <f t="shared" si="392"/>
        <v>10.024451437277657</v>
      </c>
      <c r="Q399" s="4">
        <f t="shared" si="392"/>
        <v>8.2342668939857813</v>
      </c>
      <c r="R399" s="4">
        <f t="shared" si="392"/>
        <v>7.08202270028643</v>
      </c>
      <c r="S399" s="4">
        <f t="shared" si="392"/>
        <v>6.5289335297958742</v>
      </c>
      <c r="T399" s="4">
        <f t="shared" si="392"/>
        <v>6.5457817934924689</v>
      </c>
      <c r="U399" s="4">
        <f t="shared" si="392"/>
        <v>7.0656775518068438</v>
      </c>
      <c r="V399" s="4">
        <f t="shared" si="392"/>
        <v>7.490672118145314</v>
      </c>
      <c r="W399" s="14">
        <f t="shared" si="392"/>
        <v>8.6156185361843569</v>
      </c>
      <c r="X399" s="4">
        <f t="shared" si="392"/>
        <v>29.348361546461643</v>
      </c>
      <c r="Y399" s="4">
        <f t="shared" si="392"/>
        <v>25.77228535921591</v>
      </c>
      <c r="Z399" s="4">
        <f t="shared" si="392"/>
        <v>22.847759017840016</v>
      </c>
      <c r="AA399" s="4">
        <f t="shared" si="392"/>
        <v>20.785119732177325</v>
      </c>
      <c r="AB399" s="4">
        <f t="shared" si="392"/>
        <v>19.820249517269598</v>
      </c>
      <c r="AC399" s="4">
        <f t="shared" si="392"/>
        <v>20.064117151634246</v>
      </c>
      <c r="AD399" s="4">
        <f t="shared" si="392"/>
        <v>21.490630028460739</v>
      </c>
      <c r="AE399" s="4">
        <f t="shared" si="392"/>
        <v>39.799911557657126</v>
      </c>
      <c r="AF399" s="4">
        <f t="shared" si="392"/>
        <v>58.525333436089625</v>
      </c>
      <c r="AG399" s="4">
        <f t="shared" si="392"/>
        <v>63.777055010061751</v>
      </c>
      <c r="AH399" s="14">
        <f t="shared" si="392"/>
        <v>65.911325592038764</v>
      </c>
    </row>
    <row r="400" spans="1:34" x14ac:dyDescent="0.55000000000000004">
      <c r="A400" s="9">
        <f t="shared" ref="A400:A403" si="393">A399</f>
        <v>27.094999999999999</v>
      </c>
      <c r="B400" t="s">
        <v>6</v>
      </c>
      <c r="C400" s="23">
        <f>(1+SQRT(SUMSQ((C396-$D$2),C397)/(SUMSQ((C396+$D$2),C397))))/(1-SQRT(SUMSQ((C396-$D$2),C397)/(SUMSQ((C396+$D$2),C397))))</f>
        <v>1.4773279344783248</v>
      </c>
      <c r="D400" s="4">
        <f t="shared" ref="D400:AH400" si="394">(1+SQRT(SUMSQ((D396-$D$2),D397)/(SUMSQ((D396+$D$2),D397))))/(1-SQRT(SUMSQ((D396-$D$2),D397)/(SUMSQ((D396+$D$2),D397))))</f>
        <v>1.5430366248244314</v>
      </c>
      <c r="E400" s="4">
        <f t="shared" si="394"/>
        <v>1.8930823003219774</v>
      </c>
      <c r="F400" s="4">
        <f t="shared" si="394"/>
        <v>2.4022834344742345</v>
      </c>
      <c r="G400" s="4">
        <f t="shared" si="394"/>
        <v>3.0384576858283356</v>
      </c>
      <c r="H400" s="14">
        <f t="shared" si="394"/>
        <v>3.7743976802618997</v>
      </c>
      <c r="I400" s="4">
        <f t="shared" si="394"/>
        <v>1.8690560411566217</v>
      </c>
      <c r="J400" s="4">
        <f t="shared" si="394"/>
        <v>1.48249782111997</v>
      </c>
      <c r="K400" s="4">
        <f t="shared" si="394"/>
        <v>1.2095227329713967</v>
      </c>
      <c r="L400" s="4">
        <f t="shared" si="394"/>
        <v>1.1883193359572577</v>
      </c>
      <c r="M400" s="4">
        <f t="shared" si="394"/>
        <v>1.433445580060652</v>
      </c>
      <c r="N400" s="4">
        <f t="shared" si="394"/>
        <v>1.5887645548687122</v>
      </c>
      <c r="O400" s="14">
        <f t="shared" si="394"/>
        <v>1.9529683445145667</v>
      </c>
      <c r="P400" s="4">
        <f t="shared" si="394"/>
        <v>5.0822087281785837</v>
      </c>
      <c r="Q400" s="4">
        <f t="shared" si="394"/>
        <v>4.162127809746675</v>
      </c>
      <c r="R400" s="4">
        <f t="shared" si="394"/>
        <v>3.5601249983541843</v>
      </c>
      <c r="S400" s="4">
        <f t="shared" si="394"/>
        <v>3.2665833631387353</v>
      </c>
      <c r="T400" s="4">
        <f t="shared" si="394"/>
        <v>3.2754364020614517</v>
      </c>
      <c r="U400" s="4">
        <f t="shared" si="394"/>
        <v>3.5510895842543961</v>
      </c>
      <c r="V400" s="4">
        <f t="shared" si="394"/>
        <v>3.7743272177749154</v>
      </c>
      <c r="W400" s="14">
        <f t="shared" si="394"/>
        <v>4.3585707442988211</v>
      </c>
      <c r="X400" s="4">
        <f t="shared" si="394"/>
        <v>14.729601367365555</v>
      </c>
      <c r="Y400" s="4">
        <f t="shared" si="394"/>
        <v>12.933559069168867</v>
      </c>
      <c r="Z400" s="4">
        <f t="shared" si="394"/>
        <v>11.460760044287808</v>
      </c>
      <c r="AA400" s="4">
        <f t="shared" si="394"/>
        <v>10.417653997361588</v>
      </c>
      <c r="AB400" s="4">
        <f t="shared" si="394"/>
        <v>9.9245731088281488</v>
      </c>
      <c r="AC400" s="4">
        <f t="shared" si="394"/>
        <v>10.038986174145993</v>
      </c>
      <c r="AD400" s="4">
        <f t="shared" si="394"/>
        <v>10.748183324852473</v>
      </c>
      <c r="AE400" s="4">
        <f t="shared" si="394"/>
        <v>19.903004897117647</v>
      </c>
      <c r="AF400" s="4">
        <f t="shared" si="394"/>
        <v>29.287687140910265</v>
      </c>
      <c r="AG400" s="4">
        <f t="shared" si="394"/>
        <v>31.929029782316807</v>
      </c>
      <c r="AH400" s="14">
        <f t="shared" si="394"/>
        <v>33.005024894395376</v>
      </c>
    </row>
    <row r="401" spans="1:34" x14ac:dyDescent="0.55000000000000004">
      <c r="A401" s="9">
        <f t="shared" si="393"/>
        <v>27.094999999999999</v>
      </c>
      <c r="B401" t="s">
        <v>7</v>
      </c>
      <c r="C401" s="23">
        <f>(1+SQRT(SUMSQ((C396-$E$2),C397)/(SUMSQ((C396+$E$2),C397))))/(1-SQRT(SUMSQ((C396-$E$2),C397)/(SUMSQ((C396+$E$2),C397))))</f>
        <v>1.1930794531861479</v>
      </c>
      <c r="D401" s="4">
        <f t="shared" ref="D401:AH401" si="395">(1+SQRT(SUMSQ((D396-$E$2),D397)/(SUMSQ((D396+$E$2),D397))))/(1-SQRT(SUMSQ((D396-$E$2),D397)/(SUMSQ((D396+$E$2),D397))))</f>
        <v>1.1029202476720754</v>
      </c>
      <c r="E401" s="4">
        <f t="shared" si="395"/>
        <v>1.4129799825552813</v>
      </c>
      <c r="F401" s="4">
        <f t="shared" si="395"/>
        <v>1.7851058983820041</v>
      </c>
      <c r="G401" s="4">
        <f t="shared" si="395"/>
        <v>2.2236018392579653</v>
      </c>
      <c r="H401" s="14">
        <f t="shared" si="395"/>
        <v>2.7174050845898643</v>
      </c>
      <c r="I401" s="4">
        <f t="shared" si="395"/>
        <v>2.1471573909818575</v>
      </c>
      <c r="J401" s="4">
        <f t="shared" si="395"/>
        <v>1.9022868405967768</v>
      </c>
      <c r="K401" s="4">
        <f t="shared" si="395"/>
        <v>1.7565556619459726</v>
      </c>
      <c r="L401" s="4">
        <f t="shared" si="395"/>
        <v>1.7156195378254262</v>
      </c>
      <c r="M401" s="4">
        <f t="shared" si="395"/>
        <v>1.7799477069710143</v>
      </c>
      <c r="N401" s="4">
        <f t="shared" si="395"/>
        <v>1.8455747168969652</v>
      </c>
      <c r="O401" s="14">
        <f t="shared" si="395"/>
        <v>2.0350748779853158</v>
      </c>
      <c r="P401" s="4">
        <f t="shared" si="395"/>
        <v>3.4722875924567878</v>
      </c>
      <c r="Q401" s="4">
        <f t="shared" si="395"/>
        <v>2.8312019517275129</v>
      </c>
      <c r="R401" s="4">
        <f t="shared" si="395"/>
        <v>2.3986684439787709</v>
      </c>
      <c r="S401" s="4">
        <f t="shared" si="395"/>
        <v>2.1806315145069677</v>
      </c>
      <c r="T401" s="4">
        <f t="shared" si="395"/>
        <v>2.1871182416024011</v>
      </c>
      <c r="U401" s="4">
        <f t="shared" si="395"/>
        <v>2.3915310068497582</v>
      </c>
      <c r="V401" s="4">
        <f t="shared" si="395"/>
        <v>2.553692923062032</v>
      </c>
      <c r="W401" s="14">
        <f t="shared" si="395"/>
        <v>2.9686618960728337</v>
      </c>
      <c r="X401" s="4">
        <f t="shared" si="395"/>
        <v>9.8818819095339219</v>
      </c>
      <c r="Y401" s="4">
        <f t="shared" si="395"/>
        <v>8.6756913289995818</v>
      </c>
      <c r="Z401" s="4">
        <f t="shared" si="395"/>
        <v>7.6821157211010611</v>
      </c>
      <c r="AA401" s="4">
        <f t="shared" si="395"/>
        <v>6.9735071338926815</v>
      </c>
      <c r="AB401" s="4">
        <f t="shared" si="395"/>
        <v>6.6327683815377032</v>
      </c>
      <c r="AC401" s="4">
        <f t="shared" si="395"/>
        <v>6.7005107986674011</v>
      </c>
      <c r="AD401" s="4">
        <f t="shared" si="395"/>
        <v>7.1686988018006259</v>
      </c>
      <c r="AE401" s="4">
        <f t="shared" si="395"/>
        <v>13.272075038067349</v>
      </c>
      <c r="AF401" s="4">
        <f t="shared" si="395"/>
        <v>19.552990109988063</v>
      </c>
      <c r="AG401" s="4">
        <f t="shared" si="395"/>
        <v>21.331110642342146</v>
      </c>
      <c r="AH401" s="14">
        <f t="shared" si="395"/>
        <v>22.058297309830188</v>
      </c>
    </row>
    <row r="402" spans="1:34" x14ac:dyDescent="0.55000000000000004">
      <c r="A402" s="9">
        <f t="shared" si="393"/>
        <v>27.094999999999999</v>
      </c>
      <c r="B402" t="s">
        <v>8</v>
      </c>
      <c r="C402" s="23">
        <f>(1+SQRT(SUMSQ((C396-$F$2),C397)/(SUMSQ((C396+$F$2),C397))))/(1-SQRT(SUMSQ((C396-$F$2),C397)/(SUMSQ((C396+$F$2),C397))))</f>
        <v>1.466294762808046</v>
      </c>
      <c r="D402" s="4">
        <f t="shared" ref="D402:AH402" si="396">(1+SQRT(SUMSQ((D396-$F$2),D397)/(SUMSQ((D396+$F$2),D397))))/(1-SQRT(SUMSQ((D396-$F$2),D397)/(SUMSQ((D396+$F$2),D397))))</f>
        <v>1.3337389199696621</v>
      </c>
      <c r="E402" s="4">
        <f t="shared" si="396"/>
        <v>1.4162547714936338</v>
      </c>
      <c r="F402" s="4">
        <f t="shared" si="396"/>
        <v>1.638072870797215</v>
      </c>
      <c r="G402" s="4">
        <f t="shared" si="396"/>
        <v>1.938932665582469</v>
      </c>
      <c r="H402" s="14">
        <f t="shared" si="396"/>
        <v>2.2893897373277241</v>
      </c>
      <c r="I402" s="4">
        <f t="shared" si="396"/>
        <v>2.6418132577009126</v>
      </c>
      <c r="J402" s="4">
        <f t="shared" si="396"/>
        <v>2.4527088224323164</v>
      </c>
      <c r="K402" s="4">
        <f t="shared" si="396"/>
        <v>2.3323796186452803</v>
      </c>
      <c r="L402" s="4">
        <f t="shared" si="396"/>
        <v>2.2772895392945545</v>
      </c>
      <c r="M402" s="4">
        <f t="shared" si="396"/>
        <v>2.2859758365927321</v>
      </c>
      <c r="N402" s="4">
        <f t="shared" si="396"/>
        <v>2.3121050288333644</v>
      </c>
      <c r="O402" s="14">
        <f t="shared" si="396"/>
        <v>2.4065910006316273</v>
      </c>
      <c r="P402" s="4">
        <f t="shared" si="396"/>
        <v>2.7033094528526678</v>
      </c>
      <c r="Q402" s="4">
        <f t="shared" si="396"/>
        <v>2.194599137524798</v>
      </c>
      <c r="R402" s="4">
        <f t="shared" si="396"/>
        <v>1.8340760805635563</v>
      </c>
      <c r="S402" s="4">
        <f t="shared" si="396"/>
        <v>1.6398886422797105</v>
      </c>
      <c r="T402" s="4">
        <f t="shared" si="396"/>
        <v>1.6456238700494177</v>
      </c>
      <c r="U402" s="4">
        <f t="shared" si="396"/>
        <v>1.8272584949409814</v>
      </c>
      <c r="V402" s="4">
        <f t="shared" si="396"/>
        <v>1.9651489923806607</v>
      </c>
      <c r="W402" s="14">
        <f t="shared" si="396"/>
        <v>2.3043632006843402</v>
      </c>
      <c r="X402" s="4">
        <f t="shared" si="396"/>
        <v>7.477561227375217</v>
      </c>
      <c r="Y402" s="4">
        <f t="shared" si="396"/>
        <v>6.5637547147270263</v>
      </c>
      <c r="Z402" s="4">
        <f t="shared" si="396"/>
        <v>5.806281475704731</v>
      </c>
      <c r="AA402" s="4">
        <f t="shared" si="396"/>
        <v>5.2607958659492224</v>
      </c>
      <c r="AB402" s="4">
        <f t="shared" si="396"/>
        <v>4.9923222232184186</v>
      </c>
      <c r="AC402" s="4">
        <f t="shared" si="396"/>
        <v>5.033883408551981</v>
      </c>
      <c r="AD402" s="4">
        <f t="shared" si="396"/>
        <v>5.3800209409940596</v>
      </c>
      <c r="AE402" s="4">
        <f t="shared" si="396"/>
        <v>9.9576589641545148</v>
      </c>
      <c r="AF402" s="4">
        <f t="shared" si="396"/>
        <v>14.694103392188216</v>
      </c>
      <c r="AG402" s="4">
        <f t="shared" si="396"/>
        <v>16.045816939177147</v>
      </c>
      <c r="AH402" s="14">
        <f t="shared" si="396"/>
        <v>16.601575539705447</v>
      </c>
    </row>
    <row r="403" spans="1:34" x14ac:dyDescent="0.55000000000000004">
      <c r="A403" s="9">
        <f t="shared" si="393"/>
        <v>27.094999999999999</v>
      </c>
      <c r="B403" t="s">
        <v>9</v>
      </c>
      <c r="C403" s="24">
        <f>(1+SQRT(SUMSQ((C396-$G$2),C397)/(SUMSQ((C396+$G$2),C397))))/(1-SQRT(SUMSQ((C396-$G$2),C397)/(SUMSQ((C396+$G$2),C397))))</f>
        <v>2.1592615336654593</v>
      </c>
      <c r="D403" s="25">
        <f t="shared" ref="D403:AH403" si="397">(1+SQRT(SUMSQ((D396-$G$2),D397)/(SUMSQ((D396+$G$2),D397))))/(1-SQRT(SUMSQ((D396-$G$2),D397)/(SUMSQ((D396+$G$2),D397))))</f>
        <v>1.9822621499017583</v>
      </c>
      <c r="E403" s="25">
        <f t="shared" si="397"/>
        <v>1.9021552037840779</v>
      </c>
      <c r="F403" s="25">
        <f t="shared" si="397"/>
        <v>1.9072323626584855</v>
      </c>
      <c r="G403" s="25">
        <f t="shared" si="397"/>
        <v>1.9906557786524648</v>
      </c>
      <c r="H403" s="26">
        <f t="shared" si="397"/>
        <v>2.1338380686599421</v>
      </c>
      <c r="I403" s="25">
        <f t="shared" si="397"/>
        <v>3.7685373957539392</v>
      </c>
      <c r="J403" s="25">
        <f t="shared" si="397"/>
        <v>3.6098183644066721</v>
      </c>
      <c r="K403" s="25">
        <f t="shared" si="397"/>
        <v>3.4909379265068678</v>
      </c>
      <c r="L403" s="25">
        <f t="shared" si="397"/>
        <v>3.4080564027627185</v>
      </c>
      <c r="M403" s="25">
        <f t="shared" si="397"/>
        <v>3.3601114510766226</v>
      </c>
      <c r="N403" s="25">
        <f t="shared" si="397"/>
        <v>3.348327807492228</v>
      </c>
      <c r="O403" s="26">
        <f t="shared" si="397"/>
        <v>3.3490546562625441</v>
      </c>
      <c r="P403" s="25">
        <f t="shared" si="397"/>
        <v>2.0407297242369116</v>
      </c>
      <c r="Q403" s="25">
        <f t="shared" si="397"/>
        <v>1.6653229730399863</v>
      </c>
      <c r="R403" s="25">
        <f t="shared" si="397"/>
        <v>1.3615071028311923</v>
      </c>
      <c r="S403" s="25">
        <f t="shared" si="397"/>
        <v>1.1283560760464737</v>
      </c>
      <c r="T403" s="25">
        <f t="shared" si="397"/>
        <v>1.1372328241942409</v>
      </c>
      <c r="U403" s="25">
        <f t="shared" si="397"/>
        <v>1.3530175959396731</v>
      </c>
      <c r="V403" s="25">
        <f t="shared" si="397"/>
        <v>1.4772978379758137</v>
      </c>
      <c r="W403" s="26">
        <f t="shared" si="397"/>
        <v>1.7467444484980639</v>
      </c>
      <c r="X403" s="25">
        <f t="shared" si="397"/>
        <v>5.114852654784932</v>
      </c>
      <c r="Y403" s="25">
        <f t="shared" si="397"/>
        <v>4.4886980370534308</v>
      </c>
      <c r="Z403" s="25">
        <f t="shared" si="397"/>
        <v>3.9603965253054425</v>
      </c>
      <c r="AA403" s="25">
        <f t="shared" si="397"/>
        <v>3.5693809620745283</v>
      </c>
      <c r="AB403" s="25">
        <f t="shared" si="397"/>
        <v>3.3644905545178352</v>
      </c>
      <c r="AC403" s="25">
        <f t="shared" si="397"/>
        <v>3.3732872623365613</v>
      </c>
      <c r="AD403" s="25">
        <f t="shared" si="397"/>
        <v>3.5937610598102827</v>
      </c>
      <c r="AE403" s="25">
        <f t="shared" si="397"/>
        <v>6.645420882151055</v>
      </c>
      <c r="AF403" s="25">
        <f t="shared" si="397"/>
        <v>9.8524322778351401</v>
      </c>
      <c r="AG403" s="25">
        <f t="shared" si="397"/>
        <v>10.788247587267996</v>
      </c>
      <c r="AH403" s="26">
        <f t="shared" si="397"/>
        <v>11.178582780536628</v>
      </c>
    </row>
    <row r="404" spans="1:34" x14ac:dyDescent="0.55000000000000004">
      <c r="A404" s="8">
        <v>50</v>
      </c>
      <c r="B404" s="5" t="s">
        <v>2</v>
      </c>
      <c r="C404" s="2">
        <v>136.27799999999999</v>
      </c>
      <c r="D404">
        <v>147.47540000000001</v>
      </c>
      <c r="E404">
        <v>159.4975</v>
      </c>
      <c r="F404">
        <v>172.89060000000001</v>
      </c>
      <c r="G404">
        <v>187.78540000000001</v>
      </c>
      <c r="H404" s="1">
        <v>204.3817</v>
      </c>
      <c r="I404">
        <v>83.712919999999997</v>
      </c>
      <c r="J404">
        <v>85.329520000000002</v>
      </c>
      <c r="K404">
        <v>87.146019999999993</v>
      </c>
      <c r="L404">
        <v>89.18526</v>
      </c>
      <c r="M404">
        <v>91.445890000000006</v>
      </c>
      <c r="N404">
        <v>92.655109999999993</v>
      </c>
      <c r="O404" s="1">
        <v>95.247249999999994</v>
      </c>
      <c r="P404">
        <v>410.05520000000001</v>
      </c>
      <c r="Q404">
        <v>393.66329999999999</v>
      </c>
      <c r="R404">
        <v>383.82459999999998</v>
      </c>
      <c r="S404">
        <v>379.36799999999999</v>
      </c>
      <c r="T404">
        <v>379.69260000000003</v>
      </c>
      <c r="U404">
        <v>384.2448</v>
      </c>
      <c r="V404">
        <v>387.97390000000001</v>
      </c>
      <c r="W404" s="1">
        <v>398.16559999999998</v>
      </c>
      <c r="X404">
        <v>517.25139999999999</v>
      </c>
      <c r="Y404">
        <v>527.7808</v>
      </c>
      <c r="Z404">
        <v>547.92460000000005</v>
      </c>
      <c r="AA404">
        <v>579.53620000000001</v>
      </c>
      <c r="AB404">
        <v>624.60339999999997</v>
      </c>
      <c r="AC404">
        <v>685.8768</v>
      </c>
      <c r="AD404">
        <v>766.48140000000001</v>
      </c>
      <c r="AE404">
        <v>1528.9259999999999</v>
      </c>
      <c r="AF404">
        <v>1817.8209999999999</v>
      </c>
      <c r="AG404">
        <v>1509.64</v>
      </c>
      <c r="AH404" s="1">
        <v>1342.403</v>
      </c>
    </row>
    <row r="405" spans="1:34" x14ac:dyDescent="0.55000000000000004">
      <c r="A405" s="9">
        <f>A404</f>
        <v>50</v>
      </c>
      <c r="B405" t="s">
        <v>3</v>
      </c>
      <c r="C405" s="2">
        <v>-22.518619999999999</v>
      </c>
      <c r="D405">
        <v>14.786580000000001</v>
      </c>
      <c r="E405">
        <v>51.698399999999999</v>
      </c>
      <c r="F405">
        <v>89.794529999999995</v>
      </c>
      <c r="G405">
        <v>129.63290000000001</v>
      </c>
      <c r="H405" s="1">
        <v>170.5335</v>
      </c>
      <c r="I405">
        <v>-55.621580000000002</v>
      </c>
      <c r="J405">
        <v>-33.01943</v>
      </c>
      <c r="K405">
        <v>-10.85857</v>
      </c>
      <c r="L405">
        <v>11.35483</v>
      </c>
      <c r="M405">
        <v>33.60436</v>
      </c>
      <c r="N405">
        <v>44.580750000000002</v>
      </c>
      <c r="O405" s="1">
        <v>66.828000000000003</v>
      </c>
      <c r="P405">
        <v>-266.12360000000001</v>
      </c>
      <c r="Q405">
        <v>-184.9496</v>
      </c>
      <c r="R405">
        <v>-108.5774</v>
      </c>
      <c r="S405">
        <v>-35.090359999999997</v>
      </c>
      <c r="T405">
        <v>35.265940000000001</v>
      </c>
      <c r="U405">
        <v>102.73609999999999</v>
      </c>
      <c r="V405">
        <v>135.61500000000001</v>
      </c>
      <c r="W405" s="1">
        <v>199.49770000000001</v>
      </c>
      <c r="X405">
        <v>-561.45370000000003</v>
      </c>
      <c r="Y405">
        <v>-482.83089999999999</v>
      </c>
      <c r="Z405">
        <v>-403.27550000000002</v>
      </c>
      <c r="AA405">
        <v>-321.71620000000001</v>
      </c>
      <c r="AB405">
        <v>-239.71729999999999</v>
      </c>
      <c r="AC405">
        <v>-158.98509999999999</v>
      </c>
      <c r="AD405">
        <v>-81.737170000000006</v>
      </c>
      <c r="AE405">
        <v>-10.857659999999999</v>
      </c>
      <c r="AF405">
        <v>-1070.6189999999999</v>
      </c>
      <c r="AG405" s="11">
        <v>-1365.3510000000001</v>
      </c>
      <c r="AH405" s="1">
        <v>-1432.8920000000001</v>
      </c>
    </row>
    <row r="406" spans="1:34" x14ac:dyDescent="0.55000000000000004">
      <c r="A406" s="36">
        <f>A405/180</f>
        <v>0.27777777777777779</v>
      </c>
      <c r="B406" t="s">
        <v>4</v>
      </c>
      <c r="C406" s="20">
        <f t="shared" ref="C406" si="398">SQRT(SUMSQ(C404,C405))</f>
        <v>138.12596255123219</v>
      </c>
      <c r="D406" s="21">
        <f t="shared" ref="D406:AH406" si="399">SQRT(SUMSQ(D404,D405))</f>
        <v>148.21483243338503</v>
      </c>
      <c r="E406" s="21">
        <f t="shared" si="399"/>
        <v>167.66686335949032</v>
      </c>
      <c r="F406" s="21">
        <f t="shared" si="399"/>
        <v>194.81842106505459</v>
      </c>
      <c r="G406" s="21">
        <f t="shared" si="399"/>
        <v>228.18423524768315</v>
      </c>
      <c r="H406" s="22">
        <f t="shared" si="399"/>
        <v>266.18330886278352</v>
      </c>
      <c r="I406" s="21">
        <f t="shared" si="399"/>
        <v>100.50678154544001</v>
      </c>
      <c r="J406" s="21">
        <f t="shared" si="399"/>
        <v>91.49540830530951</v>
      </c>
      <c r="K406" s="21">
        <f t="shared" si="399"/>
        <v>87.819914280789973</v>
      </c>
      <c r="L406" s="21">
        <f t="shared" si="399"/>
        <v>89.905187645633106</v>
      </c>
      <c r="M406" s="21">
        <f t="shared" si="399"/>
        <v>97.424862375585121</v>
      </c>
      <c r="N406" s="21">
        <f t="shared" si="399"/>
        <v>102.82223825454588</v>
      </c>
      <c r="O406" s="22">
        <f t="shared" si="399"/>
        <v>116.35299831359094</v>
      </c>
      <c r="P406" s="21">
        <f t="shared" si="399"/>
        <v>488.84254880687303</v>
      </c>
      <c r="Q406" s="21">
        <f t="shared" si="399"/>
        <v>434.94499457638318</v>
      </c>
      <c r="R406" s="21">
        <f t="shared" si="399"/>
        <v>398.88641911692099</v>
      </c>
      <c r="S406" s="21">
        <f t="shared" si="399"/>
        <v>380.98741815042865</v>
      </c>
      <c r="T406" s="21">
        <f t="shared" si="399"/>
        <v>381.32683752765638</v>
      </c>
      <c r="U406" s="21">
        <f t="shared" si="399"/>
        <v>397.74209303297283</v>
      </c>
      <c r="V406" s="21">
        <f t="shared" si="399"/>
        <v>410.9929139367369</v>
      </c>
      <c r="W406" s="22">
        <f t="shared" si="399"/>
        <v>445.34837748514366</v>
      </c>
      <c r="X406" s="21">
        <f t="shared" si="399"/>
        <v>763.39980878020276</v>
      </c>
      <c r="Y406" s="21">
        <f t="shared" si="399"/>
        <v>715.31688840922106</v>
      </c>
      <c r="Z406" s="21">
        <f t="shared" si="399"/>
        <v>680.33263642530778</v>
      </c>
      <c r="AA406" s="21">
        <f t="shared" si="399"/>
        <v>662.84501993518813</v>
      </c>
      <c r="AB406" s="21">
        <f t="shared" si="399"/>
        <v>669.02450718254704</v>
      </c>
      <c r="AC406" s="21">
        <f t="shared" si="399"/>
        <v>704.06196233019864</v>
      </c>
      <c r="AD406" s="21">
        <f t="shared" si="399"/>
        <v>770.82728383572987</v>
      </c>
      <c r="AE406" s="21">
        <f t="shared" si="399"/>
        <v>1528.9645523218239</v>
      </c>
      <c r="AF406" s="21">
        <f t="shared" si="399"/>
        <v>2109.6678011483227</v>
      </c>
      <c r="AG406" s="21">
        <f t="shared" si="399"/>
        <v>2035.4842870435036</v>
      </c>
      <c r="AH406" s="22">
        <f t="shared" si="399"/>
        <v>1963.4727647902328</v>
      </c>
    </row>
    <row r="407" spans="1:34" x14ac:dyDescent="0.55000000000000004">
      <c r="A407" s="9">
        <v>27.653600000000001</v>
      </c>
      <c r="B407" t="s">
        <v>5</v>
      </c>
      <c r="C407" s="23">
        <f>(1+SQRT(SUMSQ((C404-$C$2),C405)/(SUMSQ((C404+$C$2),C405))))/(1-SQRT(SUMSQ((C404-$C$2),C405)/(SUMSQ((C404+$C$2),C405))))</f>
        <v>2.8111505177784188</v>
      </c>
      <c r="D407" s="4">
        <f t="shared" ref="D407:AH407" si="400">(1+SQRT(SUMSQ((D404-$C$2),D405)/(SUMSQ((D404+$C$2),D405))))/(1-SQRT(SUMSQ((D404-$C$2),D405)/(SUMSQ((D404+$C$2),D405))))</f>
        <v>2.9829617577636109</v>
      </c>
      <c r="E407" s="4">
        <f t="shared" si="400"/>
        <v>3.5574797945673451</v>
      </c>
      <c r="F407" s="4">
        <f t="shared" si="400"/>
        <v>4.4552954393472621</v>
      </c>
      <c r="G407" s="4">
        <f t="shared" si="400"/>
        <v>5.6342596298029965</v>
      </c>
      <c r="H407" s="14">
        <f t="shared" si="400"/>
        <v>7.0359672470767487</v>
      </c>
      <c r="I407" s="4">
        <f t="shared" si="400"/>
        <v>2.6305205159663725</v>
      </c>
      <c r="J407" s="4">
        <f t="shared" si="400"/>
        <v>2.0634830170870044</v>
      </c>
      <c r="K407" s="4">
        <f t="shared" si="400"/>
        <v>1.7828213726927027</v>
      </c>
      <c r="L407" s="4">
        <f t="shared" si="400"/>
        <v>1.825434518944536</v>
      </c>
      <c r="M407" s="4">
        <f t="shared" si="400"/>
        <v>2.1596226964457053</v>
      </c>
      <c r="N407" s="4">
        <f t="shared" si="400"/>
        <v>2.4061309606259393</v>
      </c>
      <c r="O407" s="14">
        <f t="shared" si="400"/>
        <v>3.0385569380322162</v>
      </c>
      <c r="P407" s="4">
        <f t="shared" si="400"/>
        <v>11.691763960020957</v>
      </c>
      <c r="Q407" s="4">
        <f t="shared" si="400"/>
        <v>9.6343308989295124</v>
      </c>
      <c r="R407" s="4">
        <f t="shared" si="400"/>
        <v>8.3005800328275328</v>
      </c>
      <c r="S407" s="4">
        <f t="shared" si="400"/>
        <v>7.6534124615750736</v>
      </c>
      <c r="T407" s="4">
        <f t="shared" si="400"/>
        <v>7.6605080082180823</v>
      </c>
      <c r="U407" s="4">
        <f t="shared" si="400"/>
        <v>8.2430815813945379</v>
      </c>
      <c r="V407" s="4">
        <f t="shared" si="400"/>
        <v>8.7217725959178036</v>
      </c>
      <c r="W407" s="14">
        <f t="shared" si="400"/>
        <v>9.9879014052904136</v>
      </c>
      <c r="X407" s="4">
        <f t="shared" si="400"/>
        <v>22.586084890600425</v>
      </c>
      <c r="Y407" s="4">
        <f t="shared" si="400"/>
        <v>19.43307928232667</v>
      </c>
      <c r="Z407" s="4">
        <f t="shared" si="400"/>
        <v>16.926927402186031</v>
      </c>
      <c r="AA407" s="4">
        <f t="shared" si="400"/>
        <v>15.183003834630258</v>
      </c>
      <c r="AB407" s="4">
        <f t="shared" si="400"/>
        <v>14.342423466835692</v>
      </c>
      <c r="AC407" s="4">
        <f t="shared" si="400"/>
        <v>14.458320692123314</v>
      </c>
      <c r="AD407" s="4">
        <f t="shared" si="400"/>
        <v>15.504692721961275</v>
      </c>
      <c r="AE407" s="4">
        <f t="shared" si="400"/>
        <v>30.580063763234385</v>
      </c>
      <c r="AF407" s="4">
        <f t="shared" si="400"/>
        <v>48.974484786124769</v>
      </c>
      <c r="AG407" s="4">
        <f t="shared" si="400"/>
        <v>54.904765405212132</v>
      </c>
      <c r="AH407" s="14">
        <f t="shared" si="400"/>
        <v>57.457516528527457</v>
      </c>
    </row>
    <row r="408" spans="1:34" x14ac:dyDescent="0.55000000000000004">
      <c r="A408" s="9">
        <f t="shared" ref="A408:A411" si="401">A407</f>
        <v>27.653600000000001</v>
      </c>
      <c r="B408" t="s">
        <v>6</v>
      </c>
      <c r="C408" s="23">
        <f>(1+SQRT(SUMSQ((C404-$D$2),C405)/(SUMSQ((C404+$D$2),C405))))/(1-SQRT(SUMSQ((C404-$D$2),C405)/(SUMSQ((C404+$D$2),C405))))</f>
        <v>1.438723323122497</v>
      </c>
      <c r="D408" s="4">
        <f t="shared" ref="D408:AH408" si="402">(1+SQRT(SUMSQ((D404-$D$2),D405)/(SUMSQ((D404+$D$2),D405))))/(1-SQRT(SUMSQ((D404-$D$2),D405)/(SUMSQ((D404+$D$2),D405))))</f>
        <v>1.5017843506819004</v>
      </c>
      <c r="E408" s="4">
        <f t="shared" si="402"/>
        <v>1.8485515544910214</v>
      </c>
      <c r="F408" s="4">
        <f t="shared" si="402"/>
        <v>2.34773085346374</v>
      </c>
      <c r="G408" s="4">
        <f t="shared" si="402"/>
        <v>2.9683806763708169</v>
      </c>
      <c r="H408" s="14">
        <f t="shared" si="402"/>
        <v>3.6846082311264503</v>
      </c>
      <c r="I408" s="4">
        <f t="shared" si="402"/>
        <v>1.8650880420092972</v>
      </c>
      <c r="J408" s="4">
        <f t="shared" si="402"/>
        <v>1.4750549416576426</v>
      </c>
      <c r="K408" s="4">
        <f t="shared" si="402"/>
        <v>1.1972238391992751</v>
      </c>
      <c r="L408" s="4">
        <f t="shared" si="402"/>
        <v>1.1804011852934211</v>
      </c>
      <c r="M408" s="4">
        <f t="shared" si="402"/>
        <v>1.4342731552805412</v>
      </c>
      <c r="N408" s="4">
        <f t="shared" si="402"/>
        <v>1.5922984765536334</v>
      </c>
      <c r="O408" s="14">
        <f t="shared" si="402"/>
        <v>1.9614198132695815</v>
      </c>
      <c r="P408" s="4">
        <f t="shared" si="402"/>
        <v>5.9021186469145412</v>
      </c>
      <c r="Q408" s="4">
        <f t="shared" si="402"/>
        <v>4.853546420186122</v>
      </c>
      <c r="R408" s="4">
        <f t="shared" si="402"/>
        <v>4.1658833998883678</v>
      </c>
      <c r="S408" s="4">
        <f t="shared" si="402"/>
        <v>3.8285374398769592</v>
      </c>
      <c r="T408" s="4">
        <f t="shared" si="402"/>
        <v>3.8320984050678573</v>
      </c>
      <c r="U408" s="4">
        <f t="shared" si="402"/>
        <v>4.1355818415859389</v>
      </c>
      <c r="V408" s="4">
        <f t="shared" si="402"/>
        <v>4.383392251018174</v>
      </c>
      <c r="W408" s="14">
        <f t="shared" si="402"/>
        <v>5.0337146593015607</v>
      </c>
      <c r="X408" s="4">
        <f t="shared" si="402"/>
        <v>11.372243765654693</v>
      </c>
      <c r="Y408" s="4">
        <f t="shared" si="402"/>
        <v>9.7821463613792865</v>
      </c>
      <c r="Z408" s="4">
        <f t="shared" si="402"/>
        <v>8.5124069961348443</v>
      </c>
      <c r="AA408" s="4">
        <f t="shared" si="402"/>
        <v>7.6226594992644952</v>
      </c>
      <c r="AB408" s="4">
        <f t="shared" si="402"/>
        <v>7.1870096128352987</v>
      </c>
      <c r="AC408" s="4">
        <f t="shared" si="402"/>
        <v>7.2348721499556756</v>
      </c>
      <c r="AD408" s="4">
        <f t="shared" si="402"/>
        <v>7.7534698819478036</v>
      </c>
      <c r="AE408" s="4">
        <f t="shared" si="402"/>
        <v>15.290034368634215</v>
      </c>
      <c r="AF408" s="4">
        <f t="shared" si="402"/>
        <v>24.497890136798819</v>
      </c>
      <c r="AG408" s="4">
        <f t="shared" si="402"/>
        <v>27.474773073926993</v>
      </c>
      <c r="AH408" s="14">
        <f t="shared" si="402"/>
        <v>28.758558046487348</v>
      </c>
    </row>
    <row r="409" spans="1:34" x14ac:dyDescent="0.55000000000000004">
      <c r="A409" s="9">
        <f t="shared" si="401"/>
        <v>27.653600000000001</v>
      </c>
      <c r="B409" t="s">
        <v>7</v>
      </c>
      <c r="C409" s="23">
        <f>(1+SQRT(SUMSQ((C404-$E$2),C405)/(SUMSQ((C404+$E$2),C405))))/(1-SQRT(SUMSQ((C404-$E$2),C405)/(SUMSQ((C404+$E$2),C405))))</f>
        <v>1.2022306453272587</v>
      </c>
      <c r="D409" s="4">
        <f t="shared" ref="D409:AH409" si="403">(1+SQRT(SUMSQ((D404-$E$2),D405)/(SUMSQ((D404+$E$2),D405))))/(1-SQRT(SUMSQ((D404-$E$2),D405)/(SUMSQ((D404+$E$2),D405))))</f>
        <v>1.1060701412922034</v>
      </c>
      <c r="E409" s="4">
        <f t="shared" si="403"/>
        <v>1.4024434033026321</v>
      </c>
      <c r="F409" s="4">
        <f t="shared" si="403"/>
        <v>1.7643285507941462</v>
      </c>
      <c r="G409" s="4">
        <f t="shared" si="403"/>
        <v>2.1908309476724095</v>
      </c>
      <c r="H409" s="14">
        <f t="shared" si="403"/>
        <v>2.6706284689643067</v>
      </c>
      <c r="I409" s="4">
        <f t="shared" si="403"/>
        <v>2.1259176904187087</v>
      </c>
      <c r="J409" s="4">
        <f t="shared" si="403"/>
        <v>1.8800303677202128</v>
      </c>
      <c r="K409" s="4">
        <f t="shared" si="403"/>
        <v>1.7348106983008604</v>
      </c>
      <c r="L409" s="4">
        <f t="shared" si="403"/>
        <v>1.696729222319606</v>
      </c>
      <c r="M409" s="4">
        <f t="shared" si="403"/>
        <v>1.7660410834242455</v>
      </c>
      <c r="N409" s="4">
        <f t="shared" si="403"/>
        <v>1.8344991065927778</v>
      </c>
      <c r="O409" s="14">
        <f t="shared" si="403"/>
        <v>2.0297466146592238</v>
      </c>
      <c r="P409" s="4">
        <f t="shared" si="403"/>
        <v>4.0009858243946779</v>
      </c>
      <c r="Q409" s="4">
        <f t="shared" si="403"/>
        <v>3.2798489539539806</v>
      </c>
      <c r="R409" s="4">
        <f t="shared" si="403"/>
        <v>2.7968541820823041</v>
      </c>
      <c r="S409" s="4">
        <f t="shared" si="403"/>
        <v>2.554720524351819</v>
      </c>
      <c r="T409" s="4">
        <f t="shared" si="403"/>
        <v>2.5571107923295133</v>
      </c>
      <c r="U409" s="4">
        <f t="shared" si="403"/>
        <v>2.7747384990998665</v>
      </c>
      <c r="V409" s="4">
        <f t="shared" si="403"/>
        <v>2.950179348817255</v>
      </c>
      <c r="W409" s="14">
        <f t="shared" si="403"/>
        <v>3.4037495753877938</v>
      </c>
      <c r="X409" s="4">
        <f t="shared" si="403"/>
        <v>7.670862662631829</v>
      </c>
      <c r="Y409" s="4">
        <f t="shared" si="403"/>
        <v>6.5958659946156359</v>
      </c>
      <c r="Z409" s="4">
        <f t="shared" si="403"/>
        <v>5.7308499199695779</v>
      </c>
      <c r="AA409" s="4">
        <f t="shared" si="403"/>
        <v>5.1176214065165597</v>
      </c>
      <c r="AB409" s="4">
        <f t="shared" si="403"/>
        <v>4.8096001992158044</v>
      </c>
      <c r="AC409" s="4">
        <f t="shared" si="403"/>
        <v>4.8298475034495736</v>
      </c>
      <c r="AD409" s="4">
        <f t="shared" si="403"/>
        <v>5.1702714108468504</v>
      </c>
      <c r="AE409" s="4">
        <f t="shared" si="403"/>
        <v>10.193359032978186</v>
      </c>
      <c r="AF409" s="4">
        <f t="shared" si="403"/>
        <v>16.343797124467542</v>
      </c>
      <c r="AG409" s="4">
        <f t="shared" si="403"/>
        <v>18.341459576311006</v>
      </c>
      <c r="AH409" s="14">
        <f t="shared" si="403"/>
        <v>19.205563021027636</v>
      </c>
    </row>
    <row r="410" spans="1:34" x14ac:dyDescent="0.55000000000000004">
      <c r="A410" s="9">
        <f t="shared" si="401"/>
        <v>27.653600000000001</v>
      </c>
      <c r="B410" t="s">
        <v>8</v>
      </c>
      <c r="C410" s="23">
        <f>(1+SQRT(SUMSQ((C404-$F$2),C405)/(SUMSQ((C404+$F$2),C405))))/(1-SQRT(SUMSQ((C404-$F$2),C405)/(SUMSQ((C404+$F$2),C405))))</f>
        <v>1.5016483695704967</v>
      </c>
      <c r="D410" s="4">
        <f t="shared" ref="D410:AH410" si="404">(1+SQRT(SUMSQ((D404-$F$2),D405)/(SUMSQ((D404+$F$2),D405))))/(1-SQRT(SUMSQ((D404-$F$2),D405)/(SUMSQ((D404+$F$2),D405))))</f>
        <v>1.3721818806114727</v>
      </c>
      <c r="E410" s="4">
        <f t="shared" si="404"/>
        <v>1.4414799790248332</v>
      </c>
      <c r="F410" s="4">
        <f t="shared" si="404"/>
        <v>1.647432584224308</v>
      </c>
      <c r="G410" s="4">
        <f t="shared" si="404"/>
        <v>1.9344823283353758</v>
      </c>
      <c r="H410" s="14">
        <f t="shared" si="404"/>
        <v>2.2717318481655928</v>
      </c>
      <c r="I410" s="4">
        <f t="shared" si="404"/>
        <v>2.6092079114803819</v>
      </c>
      <c r="J410" s="4">
        <f t="shared" si="404"/>
        <v>2.4214056993121336</v>
      </c>
      <c r="K410" s="4">
        <f t="shared" si="404"/>
        <v>2.3033420017857162</v>
      </c>
      <c r="L410" s="4">
        <f t="shared" si="404"/>
        <v>2.2515365299973547</v>
      </c>
      <c r="M410" s="4">
        <f t="shared" si="404"/>
        <v>2.2644514396221695</v>
      </c>
      <c r="N410" s="4">
        <f t="shared" si="404"/>
        <v>2.2929478284493583</v>
      </c>
      <c r="O410" s="14">
        <f t="shared" si="404"/>
        <v>2.3925037230232298</v>
      </c>
      <c r="P410" s="4">
        <f t="shared" si="404"/>
        <v>3.0765384421539728</v>
      </c>
      <c r="Q410" s="4">
        <f t="shared" si="404"/>
        <v>2.5128766538943745</v>
      </c>
      <c r="R410" s="4">
        <f t="shared" si="404"/>
        <v>2.1226609802183138</v>
      </c>
      <c r="S410" s="4">
        <f t="shared" si="404"/>
        <v>1.9192149649366486</v>
      </c>
      <c r="T410" s="4">
        <f t="shared" si="404"/>
        <v>1.9210277547012697</v>
      </c>
      <c r="U410" s="4">
        <f t="shared" si="404"/>
        <v>2.1037207720538698</v>
      </c>
      <c r="V410" s="4">
        <f t="shared" si="404"/>
        <v>2.2474353610592996</v>
      </c>
      <c r="W410" s="14">
        <f t="shared" si="404"/>
        <v>2.6097344820096451</v>
      </c>
      <c r="X410" s="4">
        <f t="shared" si="404"/>
        <v>5.8491169850223459</v>
      </c>
      <c r="Y410" s="4">
        <f t="shared" si="404"/>
        <v>5.0274891605594192</v>
      </c>
      <c r="Z410" s="4">
        <f t="shared" si="404"/>
        <v>4.359307344730146</v>
      </c>
      <c r="AA410" s="4">
        <f t="shared" si="404"/>
        <v>3.8778783485850128</v>
      </c>
      <c r="AB410" s="4">
        <f t="shared" si="404"/>
        <v>3.6275597519082843</v>
      </c>
      <c r="AC410" s="4">
        <f t="shared" si="404"/>
        <v>3.6297423141699441</v>
      </c>
      <c r="AD410" s="4">
        <f t="shared" si="404"/>
        <v>3.879132035592705</v>
      </c>
      <c r="AE410" s="4">
        <f t="shared" si="404"/>
        <v>7.6450222395252574</v>
      </c>
      <c r="AF410" s="4">
        <f t="shared" si="404"/>
        <v>12.270374257990243</v>
      </c>
      <c r="AG410" s="4">
        <f t="shared" si="404"/>
        <v>13.782390130936321</v>
      </c>
      <c r="AH410" s="14">
        <f t="shared" si="404"/>
        <v>14.439148909886846</v>
      </c>
    </row>
    <row r="411" spans="1:34" x14ac:dyDescent="0.55000000000000004">
      <c r="A411" s="9">
        <f t="shared" si="401"/>
        <v>27.653600000000001</v>
      </c>
      <c r="B411" t="s">
        <v>9</v>
      </c>
      <c r="C411" s="24">
        <f>(1+SQRT(SUMSQ((C404-$G$2),C405)/(SUMSQ((C404+$G$2),C405))))/(1-SQRT(SUMSQ((C404-$G$2),C405)/(SUMSQ((C404+$G$2),C405))))</f>
        <v>2.2169821189191898</v>
      </c>
      <c r="D411" s="25">
        <f t="shared" ref="D411:AH411" si="405">(1+SQRT(SUMSQ((D404-$G$2),D405)/(SUMSQ((D404+$G$2),D405))))/(1-SQRT(SUMSQ((D404-$G$2),D405)/(SUMSQ((D404+$G$2),D405))))</f>
        <v>2.0407476621033238</v>
      </c>
      <c r="E411" s="25">
        <f t="shared" si="405"/>
        <v>1.9575907429187163</v>
      </c>
      <c r="F411" s="25">
        <f t="shared" si="405"/>
        <v>1.9556097373020132</v>
      </c>
      <c r="G411" s="25">
        <f t="shared" si="405"/>
        <v>2.0289497748939977</v>
      </c>
      <c r="H411" s="26">
        <f t="shared" si="405"/>
        <v>2.1605783995935171</v>
      </c>
      <c r="I411" s="25">
        <f t="shared" si="405"/>
        <v>3.7168645835134937</v>
      </c>
      <c r="J411" s="25">
        <f t="shared" si="405"/>
        <v>3.5620692169679358</v>
      </c>
      <c r="K411" s="25">
        <f t="shared" si="405"/>
        <v>3.4474229935540315</v>
      </c>
      <c r="L411" s="25">
        <f t="shared" si="405"/>
        <v>3.3690698098319478</v>
      </c>
      <c r="M411" s="25">
        <f t="shared" si="405"/>
        <v>3.3259446360194622</v>
      </c>
      <c r="N411" s="25">
        <f t="shared" si="405"/>
        <v>3.3166553490722399</v>
      </c>
      <c r="O411" s="26">
        <f t="shared" si="405"/>
        <v>3.322504641736332</v>
      </c>
      <c r="P411" s="25">
        <f t="shared" si="405"/>
        <v>2.2246622996526568</v>
      </c>
      <c r="Q411" s="25">
        <f t="shared" si="405"/>
        <v>1.8120698318870228</v>
      </c>
      <c r="R411" s="25">
        <f t="shared" si="405"/>
        <v>1.4941097622877968</v>
      </c>
      <c r="S411" s="25">
        <f t="shared" si="405"/>
        <v>1.292434384494167</v>
      </c>
      <c r="T411" s="25">
        <f t="shared" si="405"/>
        <v>1.2936912393439099</v>
      </c>
      <c r="U411" s="25">
        <f t="shared" si="405"/>
        <v>1.4753043937198145</v>
      </c>
      <c r="V411" s="25">
        <f t="shared" si="405"/>
        <v>1.5991904070327492</v>
      </c>
      <c r="W411" s="26">
        <f t="shared" si="405"/>
        <v>1.8827153951117406</v>
      </c>
      <c r="X411" s="25">
        <f t="shared" si="405"/>
        <v>4.0911761322383162</v>
      </c>
      <c r="Y411" s="25">
        <f t="shared" si="405"/>
        <v>3.5156053702583918</v>
      </c>
      <c r="Z411" s="25">
        <f t="shared" si="405"/>
        <v>3.0336798187688614</v>
      </c>
      <c r="AA411" s="25">
        <f t="shared" si="405"/>
        <v>2.6702582189353299</v>
      </c>
      <c r="AB411" s="25">
        <f t="shared" si="405"/>
        <v>2.4629742549901112</v>
      </c>
      <c r="AC411" s="25">
        <f t="shared" si="405"/>
        <v>2.4359818523491361</v>
      </c>
      <c r="AD411" s="25">
        <f t="shared" si="405"/>
        <v>2.5891670244609513</v>
      </c>
      <c r="AE411" s="25">
        <f t="shared" si="405"/>
        <v>5.0966873098170371</v>
      </c>
      <c r="AF411" s="25">
        <f t="shared" si="405"/>
        <v>8.2043796516473773</v>
      </c>
      <c r="AG411" s="25">
        <f t="shared" si="405"/>
        <v>9.2387933446724144</v>
      </c>
      <c r="AH411" s="26">
        <f t="shared" si="405"/>
        <v>9.6932610541213098</v>
      </c>
    </row>
    <row r="412" spans="1:34" x14ac:dyDescent="0.55000000000000004">
      <c r="A412" s="8">
        <v>51</v>
      </c>
      <c r="B412" s="5" t="s">
        <v>2</v>
      </c>
      <c r="C412" s="2">
        <v>132.74260000000001</v>
      </c>
      <c r="D412">
        <v>143.3878</v>
      </c>
      <c r="E412">
        <v>154.78469999999999</v>
      </c>
      <c r="F412">
        <v>167.441</v>
      </c>
      <c r="G412">
        <v>181.4632</v>
      </c>
      <c r="H412" s="1">
        <v>197.0292</v>
      </c>
      <c r="I412">
        <v>85.144329999999997</v>
      </c>
      <c r="J412">
        <v>86.697239999999994</v>
      </c>
      <c r="K412">
        <v>88.457819999999998</v>
      </c>
      <c r="L412">
        <v>90.445980000000006</v>
      </c>
      <c r="M412">
        <v>92.659419999999997</v>
      </c>
      <c r="N412">
        <v>93.846029999999999</v>
      </c>
      <c r="O412" s="1">
        <v>96.394810000000007</v>
      </c>
      <c r="P412">
        <v>495.0917</v>
      </c>
      <c r="Q412">
        <v>472.01499999999999</v>
      </c>
      <c r="R412">
        <v>458.25920000000002</v>
      </c>
      <c r="S412">
        <v>452.12830000000002</v>
      </c>
      <c r="T412">
        <v>452.75020000000001</v>
      </c>
      <c r="U412">
        <v>459.33690000000001</v>
      </c>
      <c r="V412">
        <v>464.67630000000003</v>
      </c>
      <c r="W412" s="1">
        <v>479.21339999999998</v>
      </c>
      <c r="X412">
        <v>397.8501</v>
      </c>
      <c r="Y412">
        <v>408.65260000000001</v>
      </c>
      <c r="Z412">
        <v>425.71640000000002</v>
      </c>
      <c r="AA412">
        <v>450.22930000000002</v>
      </c>
      <c r="AB412">
        <v>483.38900000000001</v>
      </c>
      <c r="AC412">
        <v>526.93799999999999</v>
      </c>
      <c r="AD412">
        <v>582.96140000000003</v>
      </c>
      <c r="AE412">
        <v>1149.5619999999999</v>
      </c>
      <c r="AF412">
        <v>1941.09</v>
      </c>
      <c r="AG412">
        <v>1859.925</v>
      </c>
      <c r="AH412" s="1">
        <v>1722.78</v>
      </c>
    </row>
    <row r="413" spans="1:34" x14ac:dyDescent="0.55000000000000004">
      <c r="A413" s="9">
        <f>A412</f>
        <v>51</v>
      </c>
      <c r="B413" t="s">
        <v>3</v>
      </c>
      <c r="C413" s="2">
        <v>-21.51801</v>
      </c>
      <c r="D413">
        <v>14.86839</v>
      </c>
      <c r="E413">
        <v>50.815689999999996</v>
      </c>
      <c r="F413">
        <v>87.856219999999993</v>
      </c>
      <c r="G413">
        <v>126.5228</v>
      </c>
      <c r="H413" s="1">
        <v>166.14699999999999</v>
      </c>
      <c r="I413">
        <v>-56.368769999999998</v>
      </c>
      <c r="J413">
        <v>-33.391460000000002</v>
      </c>
      <c r="K413">
        <v>-10.88711</v>
      </c>
      <c r="L413">
        <v>11.647220000000001</v>
      </c>
      <c r="M413">
        <v>34.194809999999997</v>
      </c>
      <c r="N413">
        <v>45.309519999999999</v>
      </c>
      <c r="O413" s="1">
        <v>67.820170000000005</v>
      </c>
      <c r="P413">
        <v>-311.57830000000001</v>
      </c>
      <c r="Q413">
        <v>-217.45009999999999</v>
      </c>
      <c r="R413">
        <v>-128.83160000000001</v>
      </c>
      <c r="S413">
        <v>-43.618810000000003</v>
      </c>
      <c r="T413">
        <v>37.839930000000003</v>
      </c>
      <c r="U413">
        <v>115.7941</v>
      </c>
      <c r="V413">
        <v>153.70869999999999</v>
      </c>
      <c r="W413" s="1">
        <v>227.20949999999999</v>
      </c>
      <c r="X413">
        <v>-441.7407</v>
      </c>
      <c r="Y413">
        <v>-375.34989999999999</v>
      </c>
      <c r="Z413">
        <v>-307.99220000000003</v>
      </c>
      <c r="AA413">
        <v>-238.4409</v>
      </c>
      <c r="AB413">
        <v>-167.4999</v>
      </c>
      <c r="AC413">
        <v>-95.71799</v>
      </c>
      <c r="AD413">
        <v>-23.554510000000001</v>
      </c>
      <c r="AE413">
        <v>234.3458</v>
      </c>
      <c r="AF413">
        <v>-442.29480000000001</v>
      </c>
      <c r="AG413" s="11">
        <v>-948.09839999999997</v>
      </c>
      <c r="AH413" s="1">
        <v>-1141.192</v>
      </c>
    </row>
    <row r="414" spans="1:34" x14ac:dyDescent="0.55000000000000004">
      <c r="A414" s="36">
        <f>A413/180</f>
        <v>0.28333333333333333</v>
      </c>
      <c r="B414" t="s">
        <v>4</v>
      </c>
      <c r="C414" s="20">
        <f t="shared" ref="C414" si="406">SQRT(SUMSQ(C412,C413))</f>
        <v>134.47536060230553</v>
      </c>
      <c r="D414" s="21">
        <f t="shared" ref="D414:AH414" si="407">SQRT(SUMSQ(D412,D413))</f>
        <v>144.15661694848453</v>
      </c>
      <c r="E414" s="21">
        <f t="shared" si="407"/>
        <v>162.91266894955129</v>
      </c>
      <c r="F414" s="21">
        <f t="shared" si="407"/>
        <v>189.09046478785862</v>
      </c>
      <c r="G414" s="21">
        <f t="shared" si="407"/>
        <v>221.21688876322261</v>
      </c>
      <c r="H414" s="22">
        <f t="shared" si="407"/>
        <v>257.73112202766663</v>
      </c>
      <c r="I414" s="21">
        <f t="shared" si="407"/>
        <v>102.11265916849781</v>
      </c>
      <c r="J414" s="21">
        <f t="shared" si="407"/>
        <v>92.905333671157976</v>
      </c>
      <c r="K414" s="21">
        <f t="shared" si="407"/>
        <v>89.125277465511985</v>
      </c>
      <c r="L414" s="21">
        <f t="shared" si="407"/>
        <v>91.192834323146258</v>
      </c>
      <c r="M414" s="21">
        <f t="shared" si="407"/>
        <v>98.767672573937375</v>
      </c>
      <c r="N414" s="21">
        <f t="shared" si="407"/>
        <v>104.21146745627996</v>
      </c>
      <c r="O414" s="22">
        <f t="shared" si="407"/>
        <v>117.8623555413899</v>
      </c>
      <c r="P414" s="21">
        <f t="shared" si="407"/>
        <v>584.97592124785785</v>
      </c>
      <c r="Q414" s="21">
        <f t="shared" si="407"/>
        <v>519.69482026955973</v>
      </c>
      <c r="R414" s="21">
        <f t="shared" si="407"/>
        <v>476.0242383988446</v>
      </c>
      <c r="S414" s="21">
        <f t="shared" si="407"/>
        <v>454.22747632293903</v>
      </c>
      <c r="T414" s="21">
        <f t="shared" si="407"/>
        <v>454.32873990365709</v>
      </c>
      <c r="U414" s="21">
        <f t="shared" si="407"/>
        <v>473.70735828823683</v>
      </c>
      <c r="V414" s="21">
        <f t="shared" si="407"/>
        <v>489.43889121868932</v>
      </c>
      <c r="W414" s="22">
        <f t="shared" si="407"/>
        <v>530.34860198723061</v>
      </c>
      <c r="X414" s="21">
        <f t="shared" si="407"/>
        <v>594.49099918039133</v>
      </c>
      <c r="Y414" s="21">
        <f t="shared" si="407"/>
        <v>554.87340440569869</v>
      </c>
      <c r="Z414" s="21">
        <f t="shared" si="407"/>
        <v>525.44614233030586</v>
      </c>
      <c r="AA414" s="21">
        <f t="shared" si="407"/>
        <v>509.47078951722051</v>
      </c>
      <c r="AB414" s="21">
        <f t="shared" si="407"/>
        <v>511.58688589623756</v>
      </c>
      <c r="AC414" s="21">
        <f t="shared" si="407"/>
        <v>535.56100441839499</v>
      </c>
      <c r="AD414" s="21">
        <f t="shared" si="407"/>
        <v>583.43706501327131</v>
      </c>
      <c r="AE414" s="21">
        <f t="shared" si="407"/>
        <v>1173.2053297789096</v>
      </c>
      <c r="AF414" s="21">
        <f t="shared" si="407"/>
        <v>1990.8428060012773</v>
      </c>
      <c r="AG414" s="21">
        <f t="shared" si="407"/>
        <v>2087.6330093451675</v>
      </c>
      <c r="AH414" s="22">
        <f t="shared" si="407"/>
        <v>2066.4680276413669</v>
      </c>
    </row>
    <row r="415" spans="1:34" x14ac:dyDescent="0.55000000000000004">
      <c r="A415" s="9">
        <v>28.212299999999999</v>
      </c>
      <c r="B415" t="s">
        <v>5</v>
      </c>
      <c r="C415" s="23">
        <f>(1+SQRT(SUMSQ((C412-$C$2),C413)/(SUMSQ((C412+$C$2),C413))))/(1-SQRT(SUMSQ((C412-$C$2),C413)/(SUMSQ((C412+$C$2),C413))))</f>
        <v>2.735753638533597</v>
      </c>
      <c r="D415" s="4">
        <f t="shared" ref="D415:AH415" si="408">(1+SQRT(SUMSQ((D412-$C$2),D413)/(SUMSQ((D412+$C$2),D413))))/(1-SQRT(SUMSQ((D412-$C$2),D413)/(SUMSQ((D412+$C$2),D413))))</f>
        <v>2.9028009689543306</v>
      </c>
      <c r="E415" s="4">
        <f t="shared" si="408"/>
        <v>3.4636669703990233</v>
      </c>
      <c r="F415" s="4">
        <f t="shared" si="408"/>
        <v>4.3389231222110372</v>
      </c>
      <c r="G415" s="4">
        <f t="shared" si="408"/>
        <v>5.4868756299753585</v>
      </c>
      <c r="H415" s="14">
        <f t="shared" si="408"/>
        <v>6.8504834213984998</v>
      </c>
      <c r="I415" s="4">
        <f t="shared" si="408"/>
        <v>2.6606406299221437</v>
      </c>
      <c r="J415" s="4">
        <f t="shared" si="408"/>
        <v>2.0892348522809963</v>
      </c>
      <c r="K415" s="4">
        <f t="shared" si="408"/>
        <v>1.808142961186658</v>
      </c>
      <c r="L415" s="4">
        <f t="shared" si="408"/>
        <v>1.8516844694043733</v>
      </c>
      <c r="M415" s="4">
        <f t="shared" si="408"/>
        <v>2.1881819730139411</v>
      </c>
      <c r="N415" s="4">
        <f t="shared" si="408"/>
        <v>2.4368589149358679</v>
      </c>
      <c r="O415" s="14">
        <f t="shared" si="408"/>
        <v>3.0757975432904692</v>
      </c>
      <c r="P415" s="4">
        <f t="shared" si="408"/>
        <v>13.852375236876535</v>
      </c>
      <c r="Q415" s="4">
        <f t="shared" si="408"/>
        <v>11.462506670561268</v>
      </c>
      <c r="R415" s="4">
        <f t="shared" si="408"/>
        <v>9.8976335565257276</v>
      </c>
      <c r="S415" s="4">
        <f t="shared" si="408"/>
        <v>9.1277601535951103</v>
      </c>
      <c r="T415" s="4">
        <f t="shared" si="408"/>
        <v>9.1190310704493438</v>
      </c>
      <c r="U415" s="4">
        <f t="shared" si="408"/>
        <v>9.7771209596117625</v>
      </c>
      <c r="V415" s="4">
        <f t="shared" si="408"/>
        <v>10.321134824943821</v>
      </c>
      <c r="W415" s="14">
        <f t="shared" si="408"/>
        <v>11.758095145633964</v>
      </c>
      <c r="X415" s="4">
        <f t="shared" si="408"/>
        <v>17.836077061640502</v>
      </c>
      <c r="Y415" s="4">
        <f t="shared" si="408"/>
        <v>15.124510821048123</v>
      </c>
      <c r="Z415" s="4">
        <f t="shared" si="408"/>
        <v>13.011371359418636</v>
      </c>
      <c r="AA415" s="4">
        <f t="shared" si="408"/>
        <v>11.554655643183288</v>
      </c>
      <c r="AB415" s="4">
        <f t="shared" si="408"/>
        <v>10.839776736269664</v>
      </c>
      <c r="AC415" s="4">
        <f t="shared" si="408"/>
        <v>10.889559117400166</v>
      </c>
      <c r="AD415" s="4">
        <f t="shared" si="408"/>
        <v>11.678403190028481</v>
      </c>
      <c r="AE415" s="4">
        <f t="shared" si="408"/>
        <v>23.94843720552398</v>
      </c>
      <c r="AF415" s="4">
        <f t="shared" si="408"/>
        <v>40.838689035699616</v>
      </c>
      <c r="AG415" s="4">
        <f t="shared" si="408"/>
        <v>46.869926980665788</v>
      </c>
      <c r="AH415" s="14">
        <f t="shared" si="408"/>
        <v>49.583264836150853</v>
      </c>
    </row>
    <row r="416" spans="1:34" x14ac:dyDescent="0.55000000000000004">
      <c r="A416" s="9">
        <f t="shared" ref="A416:A419" si="409">A415</f>
        <v>28.212299999999999</v>
      </c>
      <c r="B416" t="s">
        <v>6</v>
      </c>
      <c r="C416" s="23">
        <f>(1+SQRT(SUMSQ((C412-$D$2),C413)/(SUMSQ((C412+$D$2),C413))))/(1-SQRT(SUMSQ((C412-$D$2),C413)/(SUMSQ((C412+$D$2),C413))))</f>
        <v>1.4027696368975477</v>
      </c>
      <c r="D416" s="4">
        <f t="shared" ref="D416:AH416" si="410">(1+SQRT(SUMSQ((D412-$D$2),D413)/(SUMSQ((D412+$D$2),D413))))/(1-SQRT(SUMSQ((D412-$D$2),D413)/(SUMSQ((D412+$D$2),D413))))</f>
        <v>1.4633339575361826</v>
      </c>
      <c r="E416" s="4">
        <f t="shared" si="410"/>
        <v>1.8074752621974084</v>
      </c>
      <c r="F416" s="4">
        <f t="shared" si="410"/>
        <v>2.2973282418596734</v>
      </c>
      <c r="G416" s="4">
        <f t="shared" si="410"/>
        <v>2.90345391349413</v>
      </c>
      <c r="H416" s="14">
        <f t="shared" si="410"/>
        <v>3.601198139033142</v>
      </c>
      <c r="I416" s="4">
        <f t="shared" si="410"/>
        <v>1.8620636581553855</v>
      </c>
      <c r="J416" s="4">
        <f t="shared" si="410"/>
        <v>1.467664136302846</v>
      </c>
      <c r="K416" s="4">
        <f t="shared" si="410"/>
        <v>1.1835300589790003</v>
      </c>
      <c r="L416" s="4">
        <f t="shared" si="410"/>
        <v>1.1714425203989973</v>
      </c>
      <c r="M416" s="4">
        <f t="shared" si="410"/>
        <v>1.4352777242974963</v>
      </c>
      <c r="N416" s="4">
        <f t="shared" si="410"/>
        <v>1.5963729902221331</v>
      </c>
      <c r="O416" s="14">
        <f t="shared" si="410"/>
        <v>1.9712043471734659</v>
      </c>
      <c r="P416" s="4">
        <f t="shared" si="410"/>
        <v>6.9703038303281142</v>
      </c>
      <c r="Q416" s="4">
        <f t="shared" si="410"/>
        <v>5.7601608025154949</v>
      </c>
      <c r="R416" s="4">
        <f t="shared" si="410"/>
        <v>4.9614424516291633</v>
      </c>
      <c r="S416" s="4">
        <f t="shared" si="410"/>
        <v>4.5655063928493167</v>
      </c>
      <c r="T416" s="4">
        <f t="shared" si="410"/>
        <v>4.5607373946056056</v>
      </c>
      <c r="U416" s="4">
        <f t="shared" si="410"/>
        <v>4.8988495684171758</v>
      </c>
      <c r="V416" s="4">
        <f t="shared" si="410"/>
        <v>5.1772620930776956</v>
      </c>
      <c r="W416" s="14">
        <f t="shared" si="410"/>
        <v>5.9088399868033168</v>
      </c>
      <c r="X416" s="4">
        <f t="shared" si="410"/>
        <v>9.0237663401053112</v>
      </c>
      <c r="Y416" s="4">
        <f t="shared" si="410"/>
        <v>7.6480927499868221</v>
      </c>
      <c r="Z416" s="4">
        <f t="shared" si="410"/>
        <v>6.5680346805408005</v>
      </c>
      <c r="AA416" s="4">
        <f t="shared" si="410"/>
        <v>5.81521965645645</v>
      </c>
      <c r="AB416" s="4">
        <f t="shared" si="410"/>
        <v>5.4372529205728988</v>
      </c>
      <c r="AC416" s="4">
        <f t="shared" si="410"/>
        <v>5.4495245896301689</v>
      </c>
      <c r="AD416" s="4">
        <f t="shared" si="410"/>
        <v>5.8394192181205398</v>
      </c>
      <c r="AE416" s="4">
        <f t="shared" si="410"/>
        <v>11.976844586220595</v>
      </c>
      <c r="AF416" s="4">
        <f t="shared" si="410"/>
        <v>20.421257313416564</v>
      </c>
      <c r="AG416" s="4">
        <f t="shared" si="410"/>
        <v>23.443299406358193</v>
      </c>
      <c r="AH416" s="14">
        <f t="shared" si="410"/>
        <v>24.804936196796397</v>
      </c>
    </row>
    <row r="417" spans="1:34" x14ac:dyDescent="0.55000000000000004">
      <c r="A417" s="9">
        <f t="shared" si="409"/>
        <v>28.212299999999999</v>
      </c>
      <c r="B417" t="s">
        <v>7</v>
      </c>
      <c r="C417" s="23">
        <f>(1+SQRT(SUMSQ((C412-$E$2),C413)/(SUMSQ((C412+$E$2),C413))))/(1-SQRT(SUMSQ((C412-$E$2),C413)/(SUMSQ((C412+$E$2),C413))))</f>
        <v>1.2155146091520306</v>
      </c>
      <c r="D417" s="4">
        <f t="shared" ref="D417:AH417" si="411">(1+SQRT(SUMSQ((D412-$E$2),D413)/(SUMSQ((D412+$E$2),D413))))/(1-SQRT(SUMSQ((D412-$E$2),D413)/(SUMSQ((D412+$E$2),D413))))</f>
        <v>1.1172817918052267</v>
      </c>
      <c r="E417" s="4">
        <f t="shared" si="411"/>
        <v>1.395737003070461</v>
      </c>
      <c r="F417" s="4">
        <f t="shared" si="411"/>
        <v>1.7470330601320463</v>
      </c>
      <c r="G417" s="4">
        <f t="shared" si="411"/>
        <v>2.1619271998074265</v>
      </c>
      <c r="H417" s="14">
        <f t="shared" si="411"/>
        <v>2.6284139030253582</v>
      </c>
      <c r="I417" s="4">
        <f t="shared" si="411"/>
        <v>2.1025096925759268</v>
      </c>
      <c r="J417" s="4">
        <f t="shared" si="411"/>
        <v>1.854711156995823</v>
      </c>
      <c r="K417" s="4">
        <f t="shared" si="411"/>
        <v>1.7093615006862208</v>
      </c>
      <c r="L417" s="4">
        <f t="shared" si="411"/>
        <v>1.6740766651020218</v>
      </c>
      <c r="M417" s="4">
        <f t="shared" si="411"/>
        <v>1.748901368003259</v>
      </c>
      <c r="N417" s="4">
        <f t="shared" si="411"/>
        <v>1.8205596860811548</v>
      </c>
      <c r="O417" s="14">
        <f t="shared" si="411"/>
        <v>2.0223697312899338</v>
      </c>
      <c r="P417" s="4">
        <f t="shared" si="411"/>
        <v>4.6979743565781593</v>
      </c>
      <c r="Q417" s="4">
        <f t="shared" si="411"/>
        <v>3.8742803192151656</v>
      </c>
      <c r="R417" s="4">
        <f t="shared" si="411"/>
        <v>3.3229038186991642</v>
      </c>
      <c r="S417" s="4">
        <f t="shared" si="411"/>
        <v>3.0456721459000708</v>
      </c>
      <c r="T417" s="4">
        <f t="shared" si="411"/>
        <v>3.0419954945755787</v>
      </c>
      <c r="U417" s="4">
        <f t="shared" si="411"/>
        <v>3.2783781520554434</v>
      </c>
      <c r="V417" s="4">
        <f t="shared" si="411"/>
        <v>3.4715574095918527</v>
      </c>
      <c r="W417" s="14">
        <f t="shared" si="411"/>
        <v>3.9743335309614634</v>
      </c>
      <c r="X417" s="4">
        <f t="shared" si="411"/>
        <v>6.1362154331335645</v>
      </c>
      <c r="Y417" s="4">
        <f t="shared" si="411"/>
        <v>5.1974150551385128</v>
      </c>
      <c r="Z417" s="4">
        <f t="shared" si="411"/>
        <v>4.4512857620679549</v>
      </c>
      <c r="AA417" s="4">
        <f t="shared" si="411"/>
        <v>3.9215440790296214</v>
      </c>
      <c r="AB417" s="4">
        <f t="shared" si="411"/>
        <v>3.645531748697048</v>
      </c>
      <c r="AC417" s="4">
        <f t="shared" si="411"/>
        <v>3.6386720600067055</v>
      </c>
      <c r="AD417" s="4">
        <f t="shared" si="411"/>
        <v>3.8932031320502856</v>
      </c>
      <c r="AE417" s="4">
        <f t="shared" si="411"/>
        <v>7.9875221278341364</v>
      </c>
      <c r="AF417" s="4">
        <f t="shared" si="411"/>
        <v>13.616307116783045</v>
      </c>
      <c r="AG417" s="4">
        <f t="shared" si="411"/>
        <v>15.638162219859145</v>
      </c>
      <c r="AH417" s="14">
        <f t="shared" si="411"/>
        <v>16.551454281114797</v>
      </c>
    </row>
    <row r="418" spans="1:34" x14ac:dyDescent="0.55000000000000004">
      <c r="A418" s="9">
        <f t="shared" si="409"/>
        <v>28.212299999999999</v>
      </c>
      <c r="B418" t="s">
        <v>8</v>
      </c>
      <c r="C418" s="23">
        <f>(1+SQRT(SUMSQ((C412-$F$2),C413)/(SUMSQ((C412+$F$2),C413))))/(1-SQRT(SUMSQ((C412-$F$2),C413)/(SUMSQ((C412+$F$2),C413))))</f>
        <v>1.5373657044419253</v>
      </c>
      <c r="D418" s="4">
        <f t="shared" ref="D418:AH418" si="412">(1+SQRT(SUMSQ((D412-$F$2),D413)/(SUMSQ((D412+$F$2),D413))))/(1-SQRT(SUMSQ((D412-$F$2),D413)/(SUMSQ((D412+$F$2),D413))))</f>
        <v>1.4104962519562809</v>
      </c>
      <c r="E418" s="4">
        <f t="shared" si="412"/>
        <v>1.4684769650722045</v>
      </c>
      <c r="F418" s="4">
        <f t="shared" si="412"/>
        <v>1.6595864231129229</v>
      </c>
      <c r="G418" s="4">
        <f t="shared" si="412"/>
        <v>1.9332989514938026</v>
      </c>
      <c r="H418" s="14">
        <f t="shared" si="412"/>
        <v>2.2578512528681789</v>
      </c>
      <c r="I418" s="4">
        <f t="shared" si="412"/>
        <v>2.5725455707643037</v>
      </c>
      <c r="J418" s="4">
        <f t="shared" si="412"/>
        <v>2.3854624169347129</v>
      </c>
      <c r="K418" s="4">
        <f t="shared" si="412"/>
        <v>2.2692862727460801</v>
      </c>
      <c r="L418" s="4">
        <f t="shared" si="412"/>
        <v>2.2206817945570352</v>
      </c>
      <c r="M418" s="4">
        <f t="shared" si="412"/>
        <v>2.2380094997975535</v>
      </c>
      <c r="N418" s="4">
        <f t="shared" si="412"/>
        <v>2.2690452793885041</v>
      </c>
      <c r="O418" s="14">
        <f t="shared" si="412"/>
        <v>2.3741514693408292</v>
      </c>
      <c r="P418" s="4">
        <f t="shared" si="412"/>
        <v>3.5805741586453981</v>
      </c>
      <c r="Q418" s="4">
        <f t="shared" si="412"/>
        <v>2.9451259975933524</v>
      </c>
      <c r="R418" s="4">
        <f t="shared" si="412"/>
        <v>2.5104964508305176</v>
      </c>
      <c r="S418" s="4">
        <f t="shared" si="412"/>
        <v>2.2867283142513086</v>
      </c>
      <c r="T418" s="4">
        <f t="shared" si="412"/>
        <v>2.2833569375798661</v>
      </c>
      <c r="U418" s="4">
        <f t="shared" si="412"/>
        <v>2.4738129843167127</v>
      </c>
      <c r="V418" s="4">
        <f t="shared" si="412"/>
        <v>2.6274095285767221</v>
      </c>
      <c r="W418" s="14">
        <f t="shared" si="412"/>
        <v>3.0210400946131291</v>
      </c>
      <c r="X418" s="4">
        <f t="shared" si="412"/>
        <v>4.7330380424892047</v>
      </c>
      <c r="Y418" s="4">
        <f t="shared" si="412"/>
        <v>4.0069134384257481</v>
      </c>
      <c r="Z418" s="4">
        <f t="shared" si="412"/>
        <v>3.4201019081719304</v>
      </c>
      <c r="AA418" s="4">
        <f t="shared" si="412"/>
        <v>2.9925967156840287</v>
      </c>
      <c r="AB418" s="4">
        <f t="shared" si="412"/>
        <v>2.7583594138609757</v>
      </c>
      <c r="AC418" s="4">
        <f t="shared" si="412"/>
        <v>2.7356304365100912</v>
      </c>
      <c r="AD418" s="4">
        <f t="shared" si="412"/>
        <v>2.9201990713934669</v>
      </c>
      <c r="AE418" s="4">
        <f t="shared" si="412"/>
        <v>5.9938153565547143</v>
      </c>
      <c r="AF418" s="4">
        <f t="shared" si="412"/>
        <v>10.214488967159074</v>
      </c>
      <c r="AG418" s="4">
        <f t="shared" si="412"/>
        <v>11.738435947269258</v>
      </c>
      <c r="AH418" s="14">
        <f t="shared" si="412"/>
        <v>12.429238499945063</v>
      </c>
    </row>
    <row r="419" spans="1:34" x14ac:dyDescent="0.55000000000000004">
      <c r="A419" s="9">
        <f t="shared" si="409"/>
        <v>28.212299999999999</v>
      </c>
      <c r="B419" t="s">
        <v>9</v>
      </c>
      <c r="C419" s="24">
        <f>(1+SQRT(SUMSQ((C412-$G$2),C413)/(SUMSQ((C412+$G$2),C413))))/(1-SQRT(SUMSQ((C412-$G$2),C413)/(SUMSQ((C412+$G$2),C413))))</f>
        <v>2.274448414674719</v>
      </c>
      <c r="D419" s="25">
        <f t="shared" ref="D419:AH419" si="413">(1+SQRT(SUMSQ((D412-$G$2),D413)/(SUMSQ((D412+$G$2),D413))))/(1-SQRT(SUMSQ((D412-$G$2),D413)/(SUMSQ((D412+$G$2),D413))))</f>
        <v>2.0988827808481036</v>
      </c>
      <c r="E419" s="25">
        <f t="shared" si="413"/>
        <v>2.0129511902683612</v>
      </c>
      <c r="F419" s="25">
        <f t="shared" si="413"/>
        <v>2.0046270295814885</v>
      </c>
      <c r="G419" s="25">
        <f t="shared" si="413"/>
        <v>2.0687837553412876</v>
      </c>
      <c r="H419" s="26">
        <f t="shared" si="413"/>
        <v>2.1897188176576852</v>
      </c>
      <c r="I419" s="25">
        <f t="shared" si="413"/>
        <v>3.6582855233711733</v>
      </c>
      <c r="J419" s="25">
        <f t="shared" si="413"/>
        <v>3.5070366419234533</v>
      </c>
      <c r="K419" s="25">
        <f t="shared" si="413"/>
        <v>3.3963380438099109</v>
      </c>
      <c r="L419" s="25">
        <f t="shared" si="413"/>
        <v>3.3223955474299749</v>
      </c>
      <c r="M419" s="25">
        <f t="shared" si="413"/>
        <v>3.2840939051812765</v>
      </c>
      <c r="N419" s="25">
        <f t="shared" si="413"/>
        <v>3.2773392388686933</v>
      </c>
      <c r="O419" s="26">
        <f t="shared" si="413"/>
        <v>3.2884781060630939</v>
      </c>
      <c r="P419" s="25">
        <f t="shared" si="413"/>
        <v>2.5117482131153177</v>
      </c>
      <c r="Q419" s="25">
        <f t="shared" si="413"/>
        <v>2.0566481009413984</v>
      </c>
      <c r="R419" s="25">
        <f t="shared" si="413"/>
        <v>1.7222883490942356</v>
      </c>
      <c r="S419" s="25">
        <f t="shared" si="413"/>
        <v>1.5318401891225319</v>
      </c>
      <c r="T419" s="25">
        <f t="shared" si="413"/>
        <v>1.5277831869283576</v>
      </c>
      <c r="U419" s="25">
        <f t="shared" si="413"/>
        <v>1.6897292804506649</v>
      </c>
      <c r="V419" s="25">
        <f t="shared" si="413"/>
        <v>1.8121983426225401</v>
      </c>
      <c r="W419" s="26">
        <f t="shared" si="413"/>
        <v>2.1081421280096531</v>
      </c>
      <c r="X419" s="25">
        <f t="shared" si="413"/>
        <v>3.4229884149738772</v>
      </c>
      <c r="Y419" s="25">
        <f t="shared" si="413"/>
        <v>2.9007621211074301</v>
      </c>
      <c r="Z419" s="25">
        <f t="shared" si="413"/>
        <v>2.4599841586226967</v>
      </c>
      <c r="AA419" s="25">
        <f t="shared" si="413"/>
        <v>2.1152639501818995</v>
      </c>
      <c r="AB419" s="25">
        <f t="shared" si="413"/>
        <v>1.8987104660446219</v>
      </c>
      <c r="AC419" s="25">
        <f t="shared" si="413"/>
        <v>1.840377105948058</v>
      </c>
      <c r="AD419" s="25">
        <f t="shared" si="413"/>
        <v>1.9475163966597173</v>
      </c>
      <c r="AE419" s="25">
        <f t="shared" si="413"/>
        <v>4.0022243654149214</v>
      </c>
      <c r="AF419" s="25">
        <f t="shared" si="413"/>
        <v>6.8140325113931075</v>
      </c>
      <c r="AG419" s="25">
        <f t="shared" si="413"/>
        <v>7.8445497540602158</v>
      </c>
      <c r="AH419" s="26">
        <f t="shared" si="413"/>
        <v>8.3162929448353928</v>
      </c>
    </row>
    <row r="420" spans="1:34" x14ac:dyDescent="0.55000000000000004">
      <c r="A420" s="8">
        <v>52</v>
      </c>
      <c r="B420" s="5" t="s">
        <v>2</v>
      </c>
      <c r="C420" s="2">
        <v>129.41370000000001</v>
      </c>
      <c r="D420">
        <v>139.54939999999999</v>
      </c>
      <c r="E420">
        <v>150.3708</v>
      </c>
      <c r="F420">
        <v>162.35120000000001</v>
      </c>
      <c r="G420">
        <v>175.57509999999999</v>
      </c>
      <c r="H420" s="1">
        <v>190.20349999999999</v>
      </c>
      <c r="I420">
        <v>86.803520000000006</v>
      </c>
      <c r="J420">
        <v>88.297820000000002</v>
      </c>
      <c r="K420">
        <v>90.009259999999998</v>
      </c>
      <c r="L420">
        <v>91.95438</v>
      </c>
      <c r="M420">
        <v>94.131200000000007</v>
      </c>
      <c r="N420">
        <v>95.301090000000002</v>
      </c>
      <c r="O420" s="1">
        <v>97.819689999999994</v>
      </c>
      <c r="P420">
        <v>610.0421</v>
      </c>
      <c r="Q420">
        <v>577.03430000000003</v>
      </c>
      <c r="R420">
        <v>557.57799999999997</v>
      </c>
      <c r="S420">
        <v>549.22749999999996</v>
      </c>
      <c r="T420">
        <v>550.66629999999998</v>
      </c>
      <c r="U420">
        <v>560.76480000000004</v>
      </c>
      <c r="V420">
        <v>568.77840000000003</v>
      </c>
      <c r="W420" s="1">
        <v>590.43470000000002</v>
      </c>
      <c r="X420">
        <v>317.95</v>
      </c>
      <c r="Y420">
        <v>327.7697</v>
      </c>
      <c r="Z420">
        <v>341.80520000000001</v>
      </c>
      <c r="AA420">
        <v>360.82400000000001</v>
      </c>
      <c r="AB420">
        <v>385.53359999999998</v>
      </c>
      <c r="AC420">
        <v>417.02170000000001</v>
      </c>
      <c r="AD420">
        <v>456.55930000000001</v>
      </c>
      <c r="AE420">
        <v>847.65610000000004</v>
      </c>
      <c r="AF420">
        <v>1701.1189999999999</v>
      </c>
      <c r="AG420">
        <v>1954.068</v>
      </c>
      <c r="AH420" s="1">
        <v>1970.4649999999999</v>
      </c>
    </row>
    <row r="421" spans="1:34" x14ac:dyDescent="0.55000000000000004">
      <c r="A421" s="9">
        <f>A420</f>
        <v>52</v>
      </c>
      <c r="B421" t="s">
        <v>3</v>
      </c>
      <c r="C421" s="2">
        <v>-20.591919999999998</v>
      </c>
      <c r="D421">
        <v>14.925840000000001</v>
      </c>
      <c r="E421">
        <v>49.962989999999998</v>
      </c>
      <c r="F421">
        <v>86.00909</v>
      </c>
      <c r="G421">
        <v>123.5723</v>
      </c>
      <c r="H421" s="1">
        <v>161.9984</v>
      </c>
      <c r="I421">
        <v>-57.268009999999997</v>
      </c>
      <c r="J421">
        <v>-33.856560000000002</v>
      </c>
      <c r="K421">
        <v>-10.950060000000001</v>
      </c>
      <c r="L421">
        <v>11.96449</v>
      </c>
      <c r="M421">
        <v>34.870449999999998</v>
      </c>
      <c r="N421">
        <v>46.153370000000002</v>
      </c>
      <c r="O421" s="1">
        <v>68.988979999999998</v>
      </c>
      <c r="P421">
        <v>-369.37509999999997</v>
      </c>
      <c r="Q421">
        <v>-259.77789999999999</v>
      </c>
      <c r="R421">
        <v>-156.23699999999999</v>
      </c>
      <c r="S421">
        <v>-56.624639999999999</v>
      </c>
      <c r="T421">
        <v>38.470730000000003</v>
      </c>
      <c r="U421">
        <v>129.2124</v>
      </c>
      <c r="V421">
        <v>173.2055</v>
      </c>
      <c r="W421" s="1">
        <v>258.1533</v>
      </c>
      <c r="X421">
        <v>-356.78879999999998</v>
      </c>
      <c r="Y421">
        <v>-300.2989</v>
      </c>
      <c r="Z421">
        <v>-242.9511</v>
      </c>
      <c r="AA421">
        <v>-183.5926</v>
      </c>
      <c r="AB421">
        <v>-122.7184</v>
      </c>
      <c r="AC421">
        <v>-60.46566</v>
      </c>
      <c r="AD421">
        <v>3.3117230000000002</v>
      </c>
      <c r="AE421">
        <v>307.63639999999998</v>
      </c>
      <c r="AF421">
        <v>135.8673</v>
      </c>
      <c r="AG421" s="11">
        <v>-304.26979999999998</v>
      </c>
      <c r="AH421" s="1">
        <v>-571.2491</v>
      </c>
    </row>
    <row r="422" spans="1:34" x14ac:dyDescent="0.55000000000000004">
      <c r="A422" s="36">
        <f>A421/180</f>
        <v>0.28888888888888886</v>
      </c>
      <c r="B422" t="s">
        <v>4</v>
      </c>
      <c r="C422" s="20">
        <f t="shared" ref="C422" si="414">SQRT(SUMSQ(C420,C421))</f>
        <v>131.04172204674509</v>
      </c>
      <c r="D422" s="21">
        <f t="shared" ref="D422:AH422" si="415">SQRT(SUMSQ(D420,D421))</f>
        <v>140.34534456142674</v>
      </c>
      <c r="E422" s="21">
        <f t="shared" si="415"/>
        <v>158.45402444362244</v>
      </c>
      <c r="F422" s="21">
        <f t="shared" si="415"/>
        <v>183.72663308314367</v>
      </c>
      <c r="G422" s="21">
        <f t="shared" si="415"/>
        <v>214.70148827453431</v>
      </c>
      <c r="H422" s="22">
        <f t="shared" si="415"/>
        <v>249.84165588390178</v>
      </c>
      <c r="I422" s="21">
        <f t="shared" si="415"/>
        <v>103.99267307724377</v>
      </c>
      <c r="J422" s="21">
        <f t="shared" si="415"/>
        <v>94.566229023822245</v>
      </c>
      <c r="K422" s="21">
        <f t="shared" si="415"/>
        <v>90.672877420710535</v>
      </c>
      <c r="L422" s="21">
        <f t="shared" si="415"/>
        <v>92.729483025327497</v>
      </c>
      <c r="M422" s="21">
        <f t="shared" si="415"/>
        <v>100.38242424170927</v>
      </c>
      <c r="N422" s="21">
        <f t="shared" si="415"/>
        <v>105.8887686090692</v>
      </c>
      <c r="O422" s="22">
        <f t="shared" si="415"/>
        <v>119.70033881796867</v>
      </c>
      <c r="P422" s="21">
        <f t="shared" si="415"/>
        <v>713.15449116753098</v>
      </c>
      <c r="Q422" s="21">
        <f t="shared" si="415"/>
        <v>632.813669815136</v>
      </c>
      <c r="R422" s="21">
        <f t="shared" si="415"/>
        <v>579.05373347643649</v>
      </c>
      <c r="S422" s="21">
        <f t="shared" si="415"/>
        <v>552.13874760913086</v>
      </c>
      <c r="T422" s="21">
        <f t="shared" si="415"/>
        <v>552.00848817968631</v>
      </c>
      <c r="U422" s="21">
        <f t="shared" si="415"/>
        <v>575.45895182263007</v>
      </c>
      <c r="V422" s="21">
        <f t="shared" si="415"/>
        <v>594.56623982262067</v>
      </c>
      <c r="W422" s="22">
        <f t="shared" si="415"/>
        <v>644.40380295663988</v>
      </c>
      <c r="X422" s="21">
        <f t="shared" si="415"/>
        <v>477.90213465252486</v>
      </c>
      <c r="Y422" s="21">
        <f t="shared" si="415"/>
        <v>444.53616903385938</v>
      </c>
      <c r="Z422" s="21">
        <f t="shared" si="415"/>
        <v>419.35191872489389</v>
      </c>
      <c r="AA422" s="21">
        <f t="shared" si="415"/>
        <v>404.84589876984063</v>
      </c>
      <c r="AB422" s="21">
        <f t="shared" si="415"/>
        <v>404.59357684906468</v>
      </c>
      <c r="AC422" s="21">
        <f t="shared" si="415"/>
        <v>421.38247983290148</v>
      </c>
      <c r="AD422" s="21">
        <f t="shared" si="415"/>
        <v>456.57131088770649</v>
      </c>
      <c r="AE422" s="21">
        <f t="shared" si="415"/>
        <v>901.7544113960131</v>
      </c>
      <c r="AF422" s="21">
        <f t="shared" si="415"/>
        <v>1706.5361922239708</v>
      </c>
      <c r="AG422" s="21">
        <f t="shared" si="415"/>
        <v>1977.6151950811968</v>
      </c>
      <c r="AH422" s="22">
        <f t="shared" si="415"/>
        <v>2051.5988522310618</v>
      </c>
    </row>
    <row r="423" spans="1:34" x14ac:dyDescent="0.55000000000000004">
      <c r="A423" s="9">
        <v>28.771000000000001</v>
      </c>
      <c r="B423" t="s">
        <v>5</v>
      </c>
      <c r="C423" s="23">
        <f>(1+SQRT(SUMSQ((C420-$C$2),C421)/(SUMSQ((C420+$C$2),C421))))/(1-SQRT(SUMSQ((C420-$C$2),C421)/(SUMSQ((C420+$C$2),C421))))</f>
        <v>2.6649160011260409</v>
      </c>
      <c r="D423" s="4">
        <f t="shared" ref="D423:AH423" si="416">(1+SQRT(SUMSQ((D420-$C$2),D421)/(SUMSQ((D420+$C$2),D421))))/(1-SQRT(SUMSQ((D420-$C$2),D421)/(SUMSQ((D420+$C$2),D421))))</f>
        <v>2.8275495108788244</v>
      </c>
      <c r="E423" s="4">
        <f t="shared" si="416"/>
        <v>3.3757129437127644</v>
      </c>
      <c r="F423" s="4">
        <f t="shared" si="416"/>
        <v>4.2298893492668457</v>
      </c>
      <c r="G423" s="4">
        <f t="shared" si="416"/>
        <v>5.3487607415258189</v>
      </c>
      <c r="H423" s="14">
        <f t="shared" si="416"/>
        <v>6.6766876342964991</v>
      </c>
      <c r="I423" s="4">
        <f t="shared" si="416"/>
        <v>2.69693608127419</v>
      </c>
      <c r="J423" s="4">
        <f t="shared" si="416"/>
        <v>2.1202059608426209</v>
      </c>
      <c r="K423" s="4">
        <f t="shared" si="416"/>
        <v>1.8383643376738681</v>
      </c>
      <c r="L423" s="4">
        <f t="shared" si="416"/>
        <v>1.8828646620491993</v>
      </c>
      <c r="M423" s="4">
        <f t="shared" si="416"/>
        <v>2.2221308059850857</v>
      </c>
      <c r="N423" s="4">
        <f t="shared" si="416"/>
        <v>2.4734064083555576</v>
      </c>
      <c r="O423" s="14">
        <f t="shared" si="416"/>
        <v>3.1201540904163036</v>
      </c>
      <c r="P423" s="4">
        <f t="shared" si="416"/>
        <v>16.695976055278283</v>
      </c>
      <c r="Q423" s="4">
        <f t="shared" si="416"/>
        <v>13.894378130086094</v>
      </c>
      <c r="R423" s="4">
        <f t="shared" si="416"/>
        <v>12.033706206007032</v>
      </c>
      <c r="S423" s="4">
        <f t="shared" si="416"/>
        <v>11.102273850516625</v>
      </c>
      <c r="T423" s="4">
        <f t="shared" si="416"/>
        <v>11.067523598514843</v>
      </c>
      <c r="U423" s="4">
        <f t="shared" si="416"/>
        <v>11.815290769299136</v>
      </c>
      <c r="V423" s="4">
        <f t="shared" si="416"/>
        <v>12.437974240498082</v>
      </c>
      <c r="W423" s="14">
        <f t="shared" si="416"/>
        <v>14.079779331064715</v>
      </c>
      <c r="X423" s="4">
        <f t="shared" si="416"/>
        <v>14.454513023669596</v>
      </c>
      <c r="Y423" s="4">
        <f t="shared" si="416"/>
        <v>12.128096221947208</v>
      </c>
      <c r="Z423" s="4">
        <f t="shared" si="416"/>
        <v>10.339404240454643</v>
      </c>
      <c r="AA423" s="4">
        <f t="shared" si="416"/>
        <v>9.1136185418524835</v>
      </c>
      <c r="AB423" s="4">
        <f t="shared" si="416"/>
        <v>8.5040156611633044</v>
      </c>
      <c r="AC423" s="4">
        <f t="shared" si="416"/>
        <v>8.5182804557821523</v>
      </c>
      <c r="AD423" s="4">
        <f t="shared" si="416"/>
        <v>9.1316722736357718</v>
      </c>
      <c r="AE423" s="4">
        <f t="shared" si="416"/>
        <v>19.192990518970547</v>
      </c>
      <c r="AF423" s="4">
        <f t="shared" si="416"/>
        <v>34.239599176788793</v>
      </c>
      <c r="AG423" s="4">
        <f t="shared" si="416"/>
        <v>40.029528927947084</v>
      </c>
      <c r="AH423" s="14">
        <f t="shared" si="416"/>
        <v>42.723436144366168</v>
      </c>
    </row>
    <row r="424" spans="1:34" x14ac:dyDescent="0.55000000000000004">
      <c r="A424" s="9">
        <f t="shared" ref="A424:A427" si="417">A423</f>
        <v>28.771000000000001</v>
      </c>
      <c r="B424" t="s">
        <v>6</v>
      </c>
      <c r="C424" s="23">
        <f>(1+SQRT(SUMSQ((C420-$D$2),C421)/(SUMSQ((C420+$D$2),C421))))/(1-SQRT(SUMSQ((C420-$D$2),C421)/(SUMSQ((C420+$D$2),C421))))</f>
        <v>1.3693381625583505</v>
      </c>
      <c r="D424" s="4">
        <f t="shared" ref="D424:AH424" si="418">(1+SQRT(SUMSQ((D420-$D$2),D421)/(SUMSQ((D420+$D$2),D421))))/(1-SQRT(SUMSQ((D420-$D$2),D421)/(SUMSQ((D420+$D$2),D421))))</f>
        <v>1.4275491133169051</v>
      </c>
      <c r="E424" s="4">
        <f t="shared" si="418"/>
        <v>1.7696601195328137</v>
      </c>
      <c r="F424" s="4">
        <f t="shared" si="418"/>
        <v>2.2508324896870548</v>
      </c>
      <c r="G424" s="4">
        <f t="shared" si="418"/>
        <v>2.8433269264570282</v>
      </c>
      <c r="H424" s="14">
        <f t="shared" si="418"/>
        <v>3.5237578126670499</v>
      </c>
      <c r="I424" s="4">
        <f t="shared" si="418"/>
        <v>1.860350859197295</v>
      </c>
      <c r="J424" s="4">
        <f t="shared" si="418"/>
        <v>1.4607450709128487</v>
      </c>
      <c r="K424" s="4">
        <f t="shared" si="418"/>
        <v>1.1689205183899194</v>
      </c>
      <c r="L424" s="4">
        <f t="shared" si="418"/>
        <v>1.1620839303790522</v>
      </c>
      <c r="M424" s="4">
        <f t="shared" si="418"/>
        <v>1.43688501230507</v>
      </c>
      <c r="N424" s="4">
        <f t="shared" si="418"/>
        <v>1.6013662635916681</v>
      </c>
      <c r="O424" s="14">
        <f t="shared" si="418"/>
        <v>1.9826726488347854</v>
      </c>
      <c r="P424" s="4">
        <f t="shared" si="418"/>
        <v>8.3815682840327312</v>
      </c>
      <c r="Q424" s="4">
        <f t="shared" si="418"/>
        <v>6.96967098941305</v>
      </c>
      <c r="R424" s="4">
        <f t="shared" si="418"/>
        <v>6.0269931762450151</v>
      </c>
      <c r="S424" s="4">
        <f t="shared" si="418"/>
        <v>5.5526334533978021</v>
      </c>
      <c r="T424" s="4">
        <f t="shared" si="418"/>
        <v>5.5344512757289523</v>
      </c>
      <c r="U424" s="4">
        <f t="shared" si="418"/>
        <v>5.9146372660572615</v>
      </c>
      <c r="V424" s="4">
        <f t="shared" si="418"/>
        <v>6.2305486303101203</v>
      </c>
      <c r="W424" s="14">
        <f t="shared" si="418"/>
        <v>7.0607996216277389</v>
      </c>
      <c r="X424" s="4">
        <f t="shared" si="418"/>
        <v>7.3618994200881991</v>
      </c>
      <c r="Y424" s="4">
        <f t="shared" si="418"/>
        <v>6.1720737974204374</v>
      </c>
      <c r="Z424" s="4">
        <f t="shared" si="418"/>
        <v>5.2468951273834268</v>
      </c>
      <c r="AA424" s="4">
        <f t="shared" si="418"/>
        <v>4.6022445086623991</v>
      </c>
      <c r="AB424" s="4">
        <f t="shared" si="418"/>
        <v>4.2712136647919756</v>
      </c>
      <c r="AC424" s="4">
        <f t="shared" si="418"/>
        <v>4.2631139578662021</v>
      </c>
      <c r="AD424" s="4">
        <f t="shared" si="418"/>
        <v>4.5658453252894837</v>
      </c>
      <c r="AE424" s="4">
        <f t="shared" si="418"/>
        <v>9.6069342354659888</v>
      </c>
      <c r="AF424" s="4">
        <f t="shared" si="418"/>
        <v>17.120080248290357</v>
      </c>
      <c r="AG424" s="4">
        <f t="shared" si="418"/>
        <v>20.01567587078787</v>
      </c>
      <c r="AH424" s="14">
        <f t="shared" si="418"/>
        <v>21.364677102038215</v>
      </c>
    </row>
    <row r="425" spans="1:34" x14ac:dyDescent="0.55000000000000004">
      <c r="A425" s="9">
        <f t="shared" si="417"/>
        <v>28.771000000000001</v>
      </c>
      <c r="B425" t="s">
        <v>7</v>
      </c>
      <c r="C425" s="23">
        <f>(1+SQRT(SUMSQ((C420-$E$2),C421)/(SUMSQ((C420+$E$2),C421))))/(1-SQRT(SUMSQ((C420-$E$2),C421)/(SUMSQ((C420+$E$2),C421))))</f>
        <v>1.2319611926145666</v>
      </c>
      <c r="D425" s="4">
        <f t="shared" ref="D425:AH425" si="419">(1+SQRT(SUMSQ((D420-$E$2),D421)/(SUMSQ((D420+$E$2),D421))))/(1-SQRT(SUMSQ((D420-$E$2),D421)/(SUMSQ((D420+$E$2),D421))))</f>
        <v>1.1341175708306395</v>
      </c>
      <c r="E425" s="4">
        <f t="shared" si="419"/>
        <v>1.392595681109069</v>
      </c>
      <c r="F425" s="4">
        <f t="shared" si="419"/>
        <v>1.7329972800331672</v>
      </c>
      <c r="G425" s="4">
        <f t="shared" si="419"/>
        <v>2.1366202078474781</v>
      </c>
      <c r="H425" s="14">
        <f t="shared" si="419"/>
        <v>2.5904591187675403</v>
      </c>
      <c r="I425" s="4">
        <f t="shared" si="419"/>
        <v>2.0771927975848961</v>
      </c>
      <c r="J425" s="4">
        <f t="shared" si="419"/>
        <v>1.8264979966167281</v>
      </c>
      <c r="K425" s="4">
        <f t="shared" si="419"/>
        <v>1.6803092358871181</v>
      </c>
      <c r="L425" s="4">
        <f t="shared" si="419"/>
        <v>1.6477704998381539</v>
      </c>
      <c r="M425" s="4">
        <f t="shared" si="419"/>
        <v>1.7287146766680963</v>
      </c>
      <c r="N425" s="4">
        <f t="shared" si="419"/>
        <v>1.8039806193750783</v>
      </c>
      <c r="O425" s="14">
        <f t="shared" si="419"/>
        <v>2.0132187865445843</v>
      </c>
      <c r="P425" s="4">
        <f t="shared" si="419"/>
        <v>5.6261117445971252</v>
      </c>
      <c r="Q425" s="4">
        <f t="shared" si="419"/>
        <v>4.6724981849079192</v>
      </c>
      <c r="R425" s="4">
        <f t="shared" si="419"/>
        <v>4.0299210272691237</v>
      </c>
      <c r="S425" s="4">
        <f t="shared" si="419"/>
        <v>3.7035347280909239</v>
      </c>
      <c r="T425" s="4">
        <f t="shared" si="419"/>
        <v>3.6904542408779442</v>
      </c>
      <c r="U425" s="4">
        <f t="shared" si="419"/>
        <v>3.951333691085174</v>
      </c>
      <c r="V425" s="4">
        <f t="shared" si="419"/>
        <v>4.1672448916481901</v>
      </c>
      <c r="W425" s="14">
        <f t="shared" si="419"/>
        <v>4.7314029062880687</v>
      </c>
      <c r="X425" s="4">
        <f t="shared" si="419"/>
        <v>5.0630766367533857</v>
      </c>
      <c r="Y425" s="4">
        <f t="shared" si="419"/>
        <v>4.2411899316915402</v>
      </c>
      <c r="Z425" s="4">
        <f t="shared" si="419"/>
        <v>3.5902617140239834</v>
      </c>
      <c r="AA425" s="4">
        <f t="shared" si="419"/>
        <v>3.1238554747676863</v>
      </c>
      <c r="AB425" s="4">
        <f t="shared" si="419"/>
        <v>2.8714545150905812</v>
      </c>
      <c r="AC425" s="4">
        <f t="shared" si="419"/>
        <v>2.8470444737478382</v>
      </c>
      <c r="AD425" s="4">
        <f t="shared" si="419"/>
        <v>3.0439081909006043</v>
      </c>
      <c r="AE425" s="4">
        <f t="shared" si="419"/>
        <v>6.4164787322875139</v>
      </c>
      <c r="AF425" s="4">
        <f t="shared" si="419"/>
        <v>11.413700820837578</v>
      </c>
      <c r="AG425" s="4">
        <f t="shared" si="419"/>
        <v>13.344801671625319</v>
      </c>
      <c r="AH425" s="14">
        <f t="shared" si="419"/>
        <v>14.246420352322293</v>
      </c>
    </row>
    <row r="426" spans="1:34" x14ac:dyDescent="0.55000000000000004">
      <c r="A426" s="9">
        <f t="shared" si="417"/>
        <v>28.771000000000001</v>
      </c>
      <c r="B426" t="s">
        <v>8</v>
      </c>
      <c r="C426" s="23">
        <f>(1+SQRT(SUMSQ((C420-$F$2),C421)/(SUMSQ((C420+$F$2),C421))))/(1-SQRT(SUMSQ((C420-$F$2),C421)/(SUMSQ((C420+$F$2),C421))))</f>
        <v>1.5732595139326233</v>
      </c>
      <c r="D426" s="4">
        <f t="shared" ref="D426:AH426" si="420">(1+SQRT(SUMSQ((D420-$F$2),D421)/(SUMSQ((D420+$F$2),D421))))/(1-SQRT(SUMSQ((D420-$F$2),D421)/(SUMSQ((D420+$F$2),D421))))</f>
        <v>1.4485841229689345</v>
      </c>
      <c r="E426" s="4">
        <f t="shared" si="420"/>
        <v>1.4968223167773449</v>
      </c>
      <c r="F426" s="4">
        <f t="shared" si="420"/>
        <v>1.6741673915415496</v>
      </c>
      <c r="G426" s="4">
        <f t="shared" si="420"/>
        <v>1.9350725886940405</v>
      </c>
      <c r="H426" s="14">
        <f t="shared" si="420"/>
        <v>2.2474539672913907</v>
      </c>
      <c r="I426" s="4">
        <f t="shared" si="420"/>
        <v>2.5320447257871228</v>
      </c>
      <c r="J426" s="4">
        <f t="shared" si="420"/>
        <v>2.3450251363463241</v>
      </c>
      <c r="K426" s="4">
        <f t="shared" si="420"/>
        <v>2.2303380078582959</v>
      </c>
      <c r="L426" s="4">
        <f t="shared" si="420"/>
        <v>2.1848497832175777</v>
      </c>
      <c r="M426" s="4">
        <f t="shared" si="420"/>
        <v>2.2067914061897542</v>
      </c>
      <c r="N426" s="4">
        <f t="shared" si="420"/>
        <v>2.2405580415556323</v>
      </c>
      <c r="O426" s="14">
        <f t="shared" si="420"/>
        <v>2.3517371985377555</v>
      </c>
      <c r="P426" s="4">
        <f t="shared" si="420"/>
        <v>4.2616739381937654</v>
      </c>
      <c r="Q426" s="4">
        <f t="shared" si="420"/>
        <v>3.5335209358660848</v>
      </c>
      <c r="R426" s="4">
        <f t="shared" si="420"/>
        <v>3.0361083421643262</v>
      </c>
      <c r="S426" s="4">
        <f t="shared" si="420"/>
        <v>2.7797274607029103</v>
      </c>
      <c r="T426" s="4">
        <f t="shared" si="420"/>
        <v>2.7687986361217454</v>
      </c>
      <c r="U426" s="4">
        <f t="shared" si="420"/>
        <v>2.9729841213252794</v>
      </c>
      <c r="V426" s="4">
        <f t="shared" si="420"/>
        <v>3.1408633697009445</v>
      </c>
      <c r="W426" s="14">
        <f t="shared" si="420"/>
        <v>3.5755892467111283</v>
      </c>
      <c r="X426" s="4">
        <f t="shared" si="420"/>
        <v>3.9686653798302607</v>
      </c>
      <c r="Y426" s="4">
        <f t="shared" si="420"/>
        <v>3.3238273599007062</v>
      </c>
      <c r="Z426" s="4">
        <f t="shared" si="420"/>
        <v>2.8005107479385307</v>
      </c>
      <c r="AA426" s="4">
        <f t="shared" si="420"/>
        <v>2.4106550244457927</v>
      </c>
      <c r="AB426" s="4">
        <f t="shared" si="420"/>
        <v>2.1838295245969364</v>
      </c>
      <c r="AC426" s="4">
        <f t="shared" si="420"/>
        <v>2.1415936640572149</v>
      </c>
      <c r="AD426" s="4">
        <f t="shared" si="420"/>
        <v>2.2829451301010359</v>
      </c>
      <c r="AE426" s="4">
        <f t="shared" si="420"/>
        <v>4.8252272908665415</v>
      </c>
      <c r="AF426" s="4">
        <f t="shared" si="420"/>
        <v>8.5606087245203728</v>
      </c>
      <c r="AG426" s="4">
        <f t="shared" si="420"/>
        <v>10.009677979752029</v>
      </c>
      <c r="AH426" s="14">
        <f t="shared" si="420"/>
        <v>10.688305631000828</v>
      </c>
    </row>
    <row r="427" spans="1:34" x14ac:dyDescent="0.55000000000000004">
      <c r="A427" s="9">
        <f t="shared" si="417"/>
        <v>28.771000000000001</v>
      </c>
      <c r="B427" t="s">
        <v>9</v>
      </c>
      <c r="C427" s="24">
        <f>(1+SQRT(SUMSQ((C420-$G$2),C421)/(SUMSQ((C420+$G$2),C421))))/(1-SQRT(SUMSQ((C420-$G$2),C421)/(SUMSQ((C420+$G$2),C421))))</f>
        <v>2.3315483699745658</v>
      </c>
      <c r="D427" s="25">
        <f t="shared" ref="D427:AH427" si="421">(1+SQRT(SUMSQ((D420-$G$2),D421)/(SUMSQ((D420+$G$2),D421))))/(1-SQRT(SUMSQ((D420-$G$2),D421)/(SUMSQ((D420+$G$2),D421))))</f>
        <v>2.156561270838929</v>
      </c>
      <c r="E427" s="25">
        <f t="shared" si="421"/>
        <v>2.0681066936463135</v>
      </c>
      <c r="F427" s="25">
        <f t="shared" si="421"/>
        <v>2.054059800378107</v>
      </c>
      <c r="G427" s="25">
        <f t="shared" si="421"/>
        <v>2.1098630391682143</v>
      </c>
      <c r="H427" s="26">
        <f t="shared" si="421"/>
        <v>2.2209265401136418</v>
      </c>
      <c r="I427" s="25">
        <f t="shared" si="421"/>
        <v>3.5930517147871965</v>
      </c>
      <c r="J427" s="25">
        <f t="shared" si="421"/>
        <v>3.4449076404560999</v>
      </c>
      <c r="K427" s="25">
        <f t="shared" si="421"/>
        <v>3.337869387537264</v>
      </c>
      <c r="L427" s="25">
        <f t="shared" si="421"/>
        <v>3.2682135031957453</v>
      </c>
      <c r="M427" s="25">
        <f t="shared" si="421"/>
        <v>3.2347250848954552</v>
      </c>
      <c r="N427" s="25">
        <f t="shared" si="421"/>
        <v>3.2305485673303407</v>
      </c>
      <c r="O427" s="26">
        <f t="shared" si="421"/>
        <v>3.2471565586891402</v>
      </c>
      <c r="P427" s="25">
        <f t="shared" si="421"/>
        <v>2.9293857011903852</v>
      </c>
      <c r="Q427" s="25">
        <f t="shared" si="421"/>
        <v>2.4199516631474856</v>
      </c>
      <c r="R427" s="25">
        <f t="shared" si="421"/>
        <v>2.0562385017809315</v>
      </c>
      <c r="S427" s="25">
        <f t="shared" si="421"/>
        <v>1.8583191197418523</v>
      </c>
      <c r="T427" s="25">
        <f t="shared" si="421"/>
        <v>1.8482575843286706</v>
      </c>
      <c r="U427" s="25">
        <f t="shared" si="421"/>
        <v>2.004588681319631</v>
      </c>
      <c r="V427" s="25">
        <f t="shared" si="421"/>
        <v>2.129623973098445</v>
      </c>
      <c r="W427" s="26">
        <f t="shared" si="421"/>
        <v>2.4431450298966593</v>
      </c>
      <c r="X427" s="25">
        <f t="shared" si="421"/>
        <v>3.00519368425529</v>
      </c>
      <c r="Y427" s="25">
        <f t="shared" si="421"/>
        <v>2.5296291393435602</v>
      </c>
      <c r="Z427" s="25">
        <f t="shared" si="421"/>
        <v>2.1212448548944387</v>
      </c>
      <c r="AA427" s="25">
        <f t="shared" si="421"/>
        <v>1.7854881423556517</v>
      </c>
      <c r="AB427" s="25">
        <f t="shared" si="421"/>
        <v>1.5470847634327198</v>
      </c>
      <c r="AC427" s="25">
        <f t="shared" si="421"/>
        <v>1.4481443113120298</v>
      </c>
      <c r="AD427" s="25">
        <f t="shared" si="421"/>
        <v>1.5220052400037742</v>
      </c>
      <c r="AE427" s="25">
        <f t="shared" si="421"/>
        <v>3.2432708528120999</v>
      </c>
      <c r="AF427" s="25">
        <f t="shared" si="421"/>
        <v>5.7077220467642231</v>
      </c>
      <c r="AG427" s="25">
        <f t="shared" si="421"/>
        <v>6.6752048793271683</v>
      </c>
      <c r="AH427" s="26">
        <f t="shared" si="421"/>
        <v>7.1322854447970379</v>
      </c>
    </row>
    <row r="428" spans="1:34" x14ac:dyDescent="0.55000000000000004">
      <c r="A428" s="8">
        <v>53</v>
      </c>
      <c r="B428" s="15" t="s">
        <v>2</v>
      </c>
      <c r="C428" s="2">
        <v>126.2795</v>
      </c>
      <c r="D428">
        <v>135.94329999999999</v>
      </c>
      <c r="E428">
        <v>146.23480000000001</v>
      </c>
      <c r="F428">
        <v>157.5933</v>
      </c>
      <c r="G428">
        <v>170.08600000000001</v>
      </c>
      <c r="H428" s="1">
        <v>183.86060000000001</v>
      </c>
      <c r="I428">
        <v>88.707499999999996</v>
      </c>
      <c r="J428">
        <v>90.147450000000006</v>
      </c>
      <c r="K428">
        <v>91.815619999999996</v>
      </c>
      <c r="L428">
        <v>93.726939999999999</v>
      </c>
      <c r="M428">
        <v>95.877110000000002</v>
      </c>
      <c r="N428">
        <v>97.036090000000002</v>
      </c>
      <c r="O428" s="1">
        <v>99.538030000000006</v>
      </c>
      <c r="P428">
        <v>768.80219999999997</v>
      </c>
      <c r="Q428">
        <v>720.79549999999995</v>
      </c>
      <c r="R428">
        <v>692.9067</v>
      </c>
      <c r="S428">
        <v>681.60059999999999</v>
      </c>
      <c r="T428">
        <v>684.88660000000004</v>
      </c>
      <c r="U428">
        <v>701.11410000000001</v>
      </c>
      <c r="V428">
        <v>713.65700000000004</v>
      </c>
      <c r="W428" s="1">
        <v>747.17370000000005</v>
      </c>
      <c r="X428">
        <v>262.06049999999999</v>
      </c>
      <c r="Y428">
        <v>270.62529999999998</v>
      </c>
      <c r="Z428">
        <v>282.1232</v>
      </c>
      <c r="AA428">
        <v>297.0616</v>
      </c>
      <c r="AB428">
        <v>315.86070000000001</v>
      </c>
      <c r="AC428">
        <v>339.20949999999999</v>
      </c>
      <c r="AD428">
        <v>367.8716</v>
      </c>
      <c r="AE428">
        <v>637.25329999999997</v>
      </c>
      <c r="AF428">
        <v>1303.973</v>
      </c>
      <c r="AG428">
        <v>1682.277</v>
      </c>
      <c r="AH428" s="1">
        <v>1845.806</v>
      </c>
    </row>
    <row r="429" spans="1:34" x14ac:dyDescent="0.55000000000000004">
      <c r="A429" s="9">
        <f>A428</f>
        <v>53</v>
      </c>
      <c r="B429" t="s">
        <v>3</v>
      </c>
      <c r="C429" s="2">
        <v>-19.734269999999999</v>
      </c>
      <c r="D429">
        <v>14.962490000000001</v>
      </c>
      <c r="E429">
        <v>49.14085</v>
      </c>
      <c r="F429">
        <v>84.249629999999996</v>
      </c>
      <c r="G429">
        <v>120.7748</v>
      </c>
      <c r="H429" s="1">
        <v>158.07480000000001</v>
      </c>
      <c r="I429">
        <v>-58.329189999999997</v>
      </c>
      <c r="J429">
        <v>-34.419960000000003</v>
      </c>
      <c r="K429">
        <v>-11.04866</v>
      </c>
      <c r="L429">
        <v>12.30922</v>
      </c>
      <c r="M429">
        <v>35.637239999999998</v>
      </c>
      <c r="N429">
        <v>47.120089999999998</v>
      </c>
      <c r="O429" s="1">
        <v>70.345309999999998</v>
      </c>
      <c r="P429">
        <v>-442.94459999999998</v>
      </c>
      <c r="Q429">
        <v>-315.73669999999998</v>
      </c>
      <c r="R429">
        <v>-194.5145</v>
      </c>
      <c r="S429">
        <v>-77.577889999999996</v>
      </c>
      <c r="T429">
        <v>33.896050000000002</v>
      </c>
      <c r="U429">
        <v>139.7329</v>
      </c>
      <c r="V429">
        <v>190.7355</v>
      </c>
      <c r="W429" s="1">
        <v>288.39760000000001</v>
      </c>
      <c r="X429">
        <v>-295.22969999999998</v>
      </c>
      <c r="Y429">
        <v>-246.56610000000001</v>
      </c>
      <c r="Z429">
        <v>-197.19589999999999</v>
      </c>
      <c r="AA429">
        <v>-146.09819999999999</v>
      </c>
      <c r="AB429">
        <v>-93.637159999999994</v>
      </c>
      <c r="AC429">
        <v>-39.811590000000002</v>
      </c>
      <c r="AD429">
        <v>15.69477</v>
      </c>
      <c r="AE429">
        <v>308.29500000000002</v>
      </c>
      <c r="AF429">
        <v>436.3734</v>
      </c>
      <c r="AG429" s="11">
        <v>250.6943</v>
      </c>
      <c r="AH429" s="1">
        <v>68.262039999999999</v>
      </c>
    </row>
    <row r="430" spans="1:34" x14ac:dyDescent="0.55000000000000004">
      <c r="A430" s="36">
        <f>A429/180</f>
        <v>0.29444444444444445</v>
      </c>
      <c r="B430" t="s">
        <v>4</v>
      </c>
      <c r="C430" s="20">
        <f t="shared" ref="C430" si="422">SQRT(SUMSQ(C428,C429))</f>
        <v>127.81218068980318</v>
      </c>
      <c r="D430" s="21">
        <f t="shared" ref="D430:AH430" si="423">SQRT(SUMSQ(D428,D429))</f>
        <v>136.76423846126625</v>
      </c>
      <c r="E430" s="21">
        <f t="shared" si="423"/>
        <v>154.27067080220561</v>
      </c>
      <c r="F430" s="21">
        <f t="shared" si="423"/>
        <v>178.69988349192312</v>
      </c>
      <c r="G430" s="21">
        <f t="shared" si="423"/>
        <v>208.60440961552084</v>
      </c>
      <c r="H430" s="22">
        <f t="shared" si="423"/>
        <v>242.47136455136305</v>
      </c>
      <c r="I430" s="21">
        <f t="shared" si="423"/>
        <v>106.16644932513331</v>
      </c>
      <c r="J430" s="21">
        <f t="shared" si="423"/>
        <v>96.495058878183514</v>
      </c>
      <c r="K430" s="21">
        <f t="shared" si="423"/>
        <v>92.478002594022328</v>
      </c>
      <c r="L430" s="21">
        <f t="shared" si="423"/>
        <v>94.531773382138553</v>
      </c>
      <c r="M430" s="21">
        <f t="shared" si="423"/>
        <v>102.28603568801414</v>
      </c>
      <c r="N430" s="21">
        <f t="shared" si="423"/>
        <v>107.87170919243006</v>
      </c>
      <c r="O430" s="22">
        <f t="shared" si="423"/>
        <v>121.88634892914382</v>
      </c>
      <c r="P430" s="21">
        <f t="shared" si="423"/>
        <v>887.27489618156108</v>
      </c>
      <c r="Q430" s="21">
        <f t="shared" si="423"/>
        <v>786.91538080478506</v>
      </c>
      <c r="R430" s="21">
        <f t="shared" si="423"/>
        <v>719.69131272729703</v>
      </c>
      <c r="S430" s="21">
        <f t="shared" si="423"/>
        <v>686.00124412220418</v>
      </c>
      <c r="T430" s="21">
        <f t="shared" si="423"/>
        <v>685.72486980214046</v>
      </c>
      <c r="U430" s="21">
        <f t="shared" si="423"/>
        <v>714.90297562761623</v>
      </c>
      <c r="V430" s="21">
        <f t="shared" si="423"/>
        <v>738.70585797680667</v>
      </c>
      <c r="W430" s="22">
        <f t="shared" si="423"/>
        <v>800.90056415103743</v>
      </c>
      <c r="X430" s="21">
        <f t="shared" si="423"/>
        <v>394.76104344570268</v>
      </c>
      <c r="Y430" s="21">
        <f t="shared" si="423"/>
        <v>366.10503229169086</v>
      </c>
      <c r="Z430" s="21">
        <f t="shared" si="423"/>
        <v>344.20883625358897</v>
      </c>
      <c r="AA430" s="21">
        <f t="shared" si="423"/>
        <v>331.04422399099491</v>
      </c>
      <c r="AB430" s="21">
        <f t="shared" si="423"/>
        <v>329.44787074339331</v>
      </c>
      <c r="AC430" s="21">
        <f t="shared" si="423"/>
        <v>341.53776890496033</v>
      </c>
      <c r="AD430" s="21">
        <f t="shared" si="423"/>
        <v>368.20624640534402</v>
      </c>
      <c r="AE430" s="21">
        <f t="shared" si="423"/>
        <v>707.91071145017293</v>
      </c>
      <c r="AF430" s="21">
        <f t="shared" si="423"/>
        <v>1375.0517550101742</v>
      </c>
      <c r="AG430" s="21">
        <f t="shared" si="423"/>
        <v>1700.8537670186377</v>
      </c>
      <c r="AH430" s="22">
        <f t="shared" si="423"/>
        <v>1847.067810271448</v>
      </c>
    </row>
    <row r="431" spans="1:34" x14ac:dyDescent="0.55000000000000004">
      <c r="A431" s="9">
        <v>29.329599999999999</v>
      </c>
      <c r="B431" t="s">
        <v>5</v>
      </c>
      <c r="C431" s="23">
        <f>(1+SQRT(SUMSQ((C428-$C$2),C429)/(SUMSQ((C428+$C$2),C429))))/(1-SQRT(SUMSQ((C428-$C$2),C429)/(SUMSQ((C428+$C$2),C429))))</f>
        <v>2.5983579119849098</v>
      </c>
      <c r="D431" s="4">
        <f t="shared" ref="D431:AH431" si="424">(1+SQRT(SUMSQ((D428-$C$2),D429)/(SUMSQ((D428+$C$2),D429))))/(1-SQRT(SUMSQ((D428-$C$2),D429)/(SUMSQ((D428+$C$2),D429))))</f>
        <v>2.756873327959843</v>
      </c>
      <c r="E431" s="4">
        <f t="shared" si="424"/>
        <v>3.2932246846037145</v>
      </c>
      <c r="F431" s="4">
        <f t="shared" si="424"/>
        <v>4.1276707207575463</v>
      </c>
      <c r="G431" s="4">
        <f t="shared" si="424"/>
        <v>5.2192892548622138</v>
      </c>
      <c r="H431" s="14">
        <f t="shared" si="424"/>
        <v>6.513742943267915</v>
      </c>
      <c r="I431" s="4">
        <f t="shared" si="424"/>
        <v>2.7399057013673009</v>
      </c>
      <c r="J431" s="4">
        <f t="shared" si="424"/>
        <v>2.1567866575795502</v>
      </c>
      <c r="K431" s="4">
        <f t="shared" si="424"/>
        <v>1.8737972596191312</v>
      </c>
      <c r="L431" s="4">
        <f t="shared" si="424"/>
        <v>1.9193159484590001</v>
      </c>
      <c r="M431" s="4">
        <f t="shared" si="424"/>
        <v>2.2618528453418922</v>
      </c>
      <c r="N431" s="4">
        <f t="shared" si="424"/>
        <v>2.5161922338182512</v>
      </c>
      <c r="O431" s="14">
        <f t="shared" si="424"/>
        <v>3.1721204602471582</v>
      </c>
      <c r="P431" s="4">
        <f t="shared" si="424"/>
        <v>20.496332569245656</v>
      </c>
      <c r="Q431" s="4">
        <f t="shared" si="424"/>
        <v>17.193216497229805</v>
      </c>
      <c r="R431" s="4">
        <f t="shared" si="424"/>
        <v>14.955520775524892</v>
      </c>
      <c r="S431" s="4">
        <f t="shared" si="424"/>
        <v>13.809549088228978</v>
      </c>
      <c r="T431" s="4">
        <f t="shared" si="424"/>
        <v>13.731462644734068</v>
      </c>
      <c r="U431" s="4">
        <f t="shared" si="424"/>
        <v>14.581998127929582</v>
      </c>
      <c r="V431" s="4">
        <f t="shared" si="424"/>
        <v>15.29736921534386</v>
      </c>
      <c r="W431" s="14">
        <f t="shared" si="424"/>
        <v>17.178521712358144</v>
      </c>
      <c r="X431" s="4">
        <f t="shared" si="424"/>
        <v>12.000619631858484</v>
      </c>
      <c r="Y431" s="4">
        <f t="shared" si="424"/>
        <v>9.9900803496444759</v>
      </c>
      <c r="Z431" s="4">
        <f t="shared" si="424"/>
        <v>8.4581461357930365</v>
      </c>
      <c r="AA431" s="4">
        <f t="shared" si="424"/>
        <v>7.4116794772092982</v>
      </c>
      <c r="AB431" s="4">
        <f t="shared" si="424"/>
        <v>6.8854541634429767</v>
      </c>
      <c r="AC431" s="4">
        <f t="shared" si="424"/>
        <v>6.8796864422874613</v>
      </c>
      <c r="AD431" s="4">
        <f t="shared" si="424"/>
        <v>7.3710755207293577</v>
      </c>
      <c r="AE431" s="4">
        <f t="shared" si="424"/>
        <v>15.742991000819794</v>
      </c>
      <c r="AF431" s="4">
        <f t="shared" si="424"/>
        <v>29.003965680948667</v>
      </c>
      <c r="AG431" s="4">
        <f t="shared" si="424"/>
        <v>34.39335965043437</v>
      </c>
      <c r="AH431" s="14">
        <f t="shared" si="424"/>
        <v>36.966646687534833</v>
      </c>
    </row>
    <row r="432" spans="1:34" x14ac:dyDescent="0.55000000000000004">
      <c r="A432" s="9">
        <f t="shared" ref="A432:A435" si="425">A431</f>
        <v>29.329599999999999</v>
      </c>
      <c r="B432" t="s">
        <v>6</v>
      </c>
      <c r="C432" s="23">
        <f>(1+SQRT(SUMSQ((C428-$D$2),C429)/(SUMSQ((C428+$D$2),C429))))/(1-SQRT(SUMSQ((C428-$D$2),C429)/(SUMSQ((C428+$D$2),C429))))</f>
        <v>1.33832760290879</v>
      </c>
      <c r="D432" s="4">
        <f t="shared" ref="D432:AH432" si="426">(1+SQRT(SUMSQ((D428-$D$2),D429)/(SUMSQ((D428+$D$2),D429))))/(1-SQRT(SUMSQ((D428-$D$2),D429)/(SUMSQ((D428+$D$2),D429))))</f>
        <v>1.3942925377677546</v>
      </c>
      <c r="E432" s="4">
        <f t="shared" si="426"/>
        <v>1.7349163710902031</v>
      </c>
      <c r="F432" s="4">
        <f t="shared" si="426"/>
        <v>2.2079736566560109</v>
      </c>
      <c r="G432" s="4">
        <f t="shared" si="426"/>
        <v>2.7876745843801709</v>
      </c>
      <c r="H432" s="14">
        <f t="shared" si="426"/>
        <v>3.4518502890152938</v>
      </c>
      <c r="I432" s="4">
        <f t="shared" si="426"/>
        <v>1.8603962982810163</v>
      </c>
      <c r="J432" s="4">
        <f t="shared" si="426"/>
        <v>1.4548194664602128</v>
      </c>
      <c r="K432" s="4">
        <f t="shared" si="426"/>
        <v>1.1541597571735098</v>
      </c>
      <c r="L432" s="4">
        <f t="shared" si="426"/>
        <v>1.1532484102148399</v>
      </c>
      <c r="M432" s="4">
        <f t="shared" si="426"/>
        <v>1.4395963129763862</v>
      </c>
      <c r="N432" s="4">
        <f t="shared" si="426"/>
        <v>1.6077175947647089</v>
      </c>
      <c r="O432" s="14">
        <f t="shared" si="426"/>
        <v>1.9962167509190314</v>
      </c>
      <c r="P432" s="4">
        <f t="shared" si="426"/>
        <v>10.272770521209887</v>
      </c>
      <c r="Q432" s="4">
        <f t="shared" si="426"/>
        <v>8.613646336996144</v>
      </c>
      <c r="R432" s="4">
        <f t="shared" si="426"/>
        <v>7.4858471228074546</v>
      </c>
      <c r="S432" s="4">
        <f t="shared" si="426"/>
        <v>6.9062194685795113</v>
      </c>
      <c r="T432" s="4">
        <f t="shared" si="426"/>
        <v>6.8660061512636315</v>
      </c>
      <c r="U432" s="4">
        <f t="shared" si="426"/>
        <v>7.2951837816763598</v>
      </c>
      <c r="V432" s="4">
        <f t="shared" si="426"/>
        <v>7.6558432851522289</v>
      </c>
      <c r="W432" s="14">
        <f t="shared" si="426"/>
        <v>8.6024999568575691</v>
      </c>
      <c r="X432" s="4">
        <f t="shared" si="426"/>
        <v>6.1659877697495942</v>
      </c>
      <c r="Y432" s="4">
        <f t="shared" si="426"/>
        <v>5.127187053799279</v>
      </c>
      <c r="Z432" s="4">
        <f t="shared" si="426"/>
        <v>4.3226916395611195</v>
      </c>
      <c r="AA432" s="4">
        <f t="shared" si="426"/>
        <v>3.7598022871463659</v>
      </c>
      <c r="AB432" s="4">
        <f t="shared" si="426"/>
        <v>3.4641164810383573</v>
      </c>
      <c r="AC432" s="4">
        <f t="shared" si="426"/>
        <v>3.443195348556539</v>
      </c>
      <c r="AD432" s="4">
        <f t="shared" si="426"/>
        <v>3.6859451104457475</v>
      </c>
      <c r="AE432" s="4">
        <f t="shared" si="426"/>
        <v>7.8942741792146984</v>
      </c>
      <c r="AF432" s="4">
        <f t="shared" si="426"/>
        <v>14.507809999737361</v>
      </c>
      <c r="AG432" s="4">
        <f t="shared" si="426"/>
        <v>17.197652476143283</v>
      </c>
      <c r="AH432" s="14">
        <f t="shared" si="426"/>
        <v>18.483379044264563</v>
      </c>
    </row>
    <row r="433" spans="1:34" x14ac:dyDescent="0.55000000000000004">
      <c r="A433" s="9">
        <f t="shared" si="425"/>
        <v>29.329599999999999</v>
      </c>
      <c r="B433" t="s">
        <v>7</v>
      </c>
      <c r="C433" s="23">
        <f>(1+SQRT(SUMSQ((C428-$E$2),C429)/(SUMSQ((C428+$E$2),C429))))/(1-SQRT(SUMSQ((C428-$E$2),C429)/(SUMSQ((C428+$E$2),C429))))</f>
        <v>1.2507335385091336</v>
      </c>
      <c r="D433" s="4">
        <f t="shared" ref="D433:AH433" si="427">(1+SQRT(SUMSQ((D428-$E$2),D429)/(SUMSQ((D428+$E$2),D429))))/(1-SQRT(SUMSQ((D428-$E$2),D429)/(SUMSQ((D428+$E$2),D429))))</f>
        <v>1.1544716747309145</v>
      </c>
      <c r="E433" s="4">
        <f t="shared" si="427"/>
        <v>1.3927111949232713</v>
      </c>
      <c r="F433" s="4">
        <f t="shared" si="427"/>
        <v>1.721978272594326</v>
      </c>
      <c r="G433" s="4">
        <f t="shared" si="427"/>
        <v>2.1146556696574161</v>
      </c>
      <c r="H433" s="14">
        <f t="shared" si="427"/>
        <v>2.5564395537908422</v>
      </c>
      <c r="I433" s="4">
        <f t="shared" si="427"/>
        <v>2.0502924981254709</v>
      </c>
      <c r="J433" s="4">
        <f t="shared" si="427"/>
        <v>1.795630695814346</v>
      </c>
      <c r="K433" s="4">
        <f t="shared" si="427"/>
        <v>1.647810988107858</v>
      </c>
      <c r="L433" s="4">
        <f t="shared" si="427"/>
        <v>1.6179516753607319</v>
      </c>
      <c r="M433" s="4">
        <f t="shared" si="427"/>
        <v>1.7057339413044441</v>
      </c>
      <c r="N433" s="4">
        <f t="shared" si="427"/>
        <v>1.785060002919054</v>
      </c>
      <c r="O433" s="14">
        <f t="shared" si="427"/>
        <v>2.0026350945011315</v>
      </c>
      <c r="P433" s="4">
        <f t="shared" si="427"/>
        <v>6.8763785002276387</v>
      </c>
      <c r="Q433" s="4">
        <f t="shared" si="427"/>
        <v>5.7618861854674437</v>
      </c>
      <c r="R433" s="4">
        <f t="shared" si="427"/>
        <v>4.9998833377068488</v>
      </c>
      <c r="S433" s="4">
        <f t="shared" si="427"/>
        <v>4.6058224062088167</v>
      </c>
      <c r="T433" s="4">
        <f t="shared" si="427"/>
        <v>4.5776564028701685</v>
      </c>
      <c r="U433" s="4">
        <f t="shared" si="427"/>
        <v>4.8682877650162499</v>
      </c>
      <c r="V433" s="4">
        <f t="shared" si="427"/>
        <v>5.11213129711268</v>
      </c>
      <c r="W433" s="14">
        <f t="shared" si="427"/>
        <v>5.7501187783670815</v>
      </c>
      <c r="X433" s="4">
        <f t="shared" si="427"/>
        <v>4.3044537364503217</v>
      </c>
      <c r="Y433" s="4">
        <f t="shared" si="427"/>
        <v>3.5764743844028546</v>
      </c>
      <c r="Z433" s="4">
        <f t="shared" si="427"/>
        <v>2.9978231723580482</v>
      </c>
      <c r="AA433" s="4">
        <f t="shared" si="427"/>
        <v>2.5762070135724868</v>
      </c>
      <c r="AB433" s="4">
        <f t="shared" si="427"/>
        <v>2.3379677339357503</v>
      </c>
      <c r="AC433" s="4">
        <f t="shared" si="427"/>
        <v>2.2999615003039531</v>
      </c>
      <c r="AD433" s="4">
        <f t="shared" si="427"/>
        <v>2.4578291799298788</v>
      </c>
      <c r="AE433" s="4">
        <f t="shared" si="427"/>
        <v>5.288996627093951</v>
      </c>
      <c r="AF433" s="4">
        <f t="shared" si="427"/>
        <v>9.6784100919730793</v>
      </c>
      <c r="AG433" s="4">
        <f t="shared" si="427"/>
        <v>11.46618973732102</v>
      </c>
      <c r="AH433" s="14">
        <f t="shared" si="427"/>
        <v>12.322314950330304</v>
      </c>
    </row>
    <row r="434" spans="1:34" x14ac:dyDescent="0.55000000000000004">
      <c r="A434" s="9">
        <f t="shared" si="425"/>
        <v>29.329599999999999</v>
      </c>
      <c r="B434" t="s">
        <v>8</v>
      </c>
      <c r="C434" s="23">
        <f>(1+SQRT(SUMSQ((C428-$F$2),C429)/(SUMSQ((C428+$F$2),C429))))/(1-SQRT(SUMSQ((C428-$F$2),C429)/(SUMSQ((C428+$F$2),C429))))</f>
        <v>1.609165569460927</v>
      </c>
      <c r="D434" s="4">
        <f t="shared" ref="D434:AH434" si="428">(1+SQRT(SUMSQ((D428-$F$2),D429)/(SUMSQ((D428+$F$2),D429))))/(1-SQRT(SUMSQ((D428-$F$2),D429)/(SUMSQ((D428+$F$2),D429))))</f>
        <v>1.4863741553098377</v>
      </c>
      <c r="E434" s="4">
        <f t="shared" si="428"/>
        <v>1.5261685075135076</v>
      </c>
      <c r="F434" s="4">
        <f t="shared" si="428"/>
        <v>1.6908306253250469</v>
      </c>
      <c r="G434" s="4">
        <f t="shared" si="428"/>
        <v>1.939511240990837</v>
      </c>
      <c r="H434" s="14">
        <f t="shared" si="428"/>
        <v>2.2402271693317903</v>
      </c>
      <c r="I434" s="4">
        <f t="shared" si="428"/>
        <v>2.487975462012467</v>
      </c>
      <c r="J434" s="4">
        <f t="shared" si="428"/>
        <v>2.3003119119249353</v>
      </c>
      <c r="K434" s="4">
        <f t="shared" si="428"/>
        <v>2.1866928115622741</v>
      </c>
      <c r="L434" s="4">
        <f t="shared" si="428"/>
        <v>2.144201775762439</v>
      </c>
      <c r="M434" s="4">
        <f t="shared" si="428"/>
        <v>2.1710041189448157</v>
      </c>
      <c r="N434" s="4">
        <f t="shared" si="428"/>
        <v>2.2077191354130559</v>
      </c>
      <c r="O434" s="14">
        <f t="shared" si="428"/>
        <v>2.3255353805654542</v>
      </c>
      <c r="P434" s="4">
        <f t="shared" si="428"/>
        <v>5.18739119732244</v>
      </c>
      <c r="Q434" s="4">
        <f t="shared" si="428"/>
        <v>4.3427026532642516</v>
      </c>
      <c r="R434" s="4">
        <f t="shared" si="428"/>
        <v>3.7602563125832247</v>
      </c>
      <c r="S434" s="4">
        <f t="shared" si="428"/>
        <v>3.4562473272214431</v>
      </c>
      <c r="T434" s="4">
        <f t="shared" si="428"/>
        <v>3.4336005011107278</v>
      </c>
      <c r="U434" s="4">
        <f t="shared" si="428"/>
        <v>3.6565971583999954</v>
      </c>
      <c r="V434" s="4">
        <f t="shared" si="428"/>
        <v>3.8432175971581404</v>
      </c>
      <c r="W434" s="14">
        <f t="shared" si="428"/>
        <v>4.3291361841048861</v>
      </c>
      <c r="X434" s="4">
        <f t="shared" si="428"/>
        <v>3.4463049559246195</v>
      </c>
      <c r="Y434" s="4">
        <f t="shared" si="428"/>
        <v>2.866531080565724</v>
      </c>
      <c r="Z434" s="4">
        <f t="shared" si="428"/>
        <v>2.3903479714723415</v>
      </c>
      <c r="AA434" s="4">
        <f t="shared" si="428"/>
        <v>2.0236844491412778</v>
      </c>
      <c r="AB434" s="4">
        <f t="shared" si="428"/>
        <v>1.7938178846253032</v>
      </c>
      <c r="AC434" s="4">
        <f t="shared" si="428"/>
        <v>1.7314734282196629</v>
      </c>
      <c r="AD434" s="4">
        <f t="shared" si="428"/>
        <v>1.8441056631902344</v>
      </c>
      <c r="AE434" s="4">
        <f t="shared" si="428"/>
        <v>3.995582972444506</v>
      </c>
      <c r="AF434" s="4">
        <f t="shared" si="428"/>
        <v>7.2657706015332808</v>
      </c>
      <c r="AG434" s="4">
        <f t="shared" si="428"/>
        <v>8.6007965367284775</v>
      </c>
      <c r="AH434" s="14">
        <f t="shared" si="428"/>
        <v>9.2418021604027967</v>
      </c>
    </row>
    <row r="435" spans="1:34" x14ac:dyDescent="0.55000000000000004">
      <c r="A435" s="9">
        <f t="shared" si="425"/>
        <v>29.329599999999999</v>
      </c>
      <c r="B435" t="s">
        <v>9</v>
      </c>
      <c r="C435" s="24">
        <f>(1+SQRT(SUMSQ((C428-$G$2),C429)/(SUMSQ((C428+$G$2),C429))))/(1-SQRT(SUMSQ((C428-$G$2),C429)/(SUMSQ((C428+$G$2),C429))))</f>
        <v>2.3881619968173542</v>
      </c>
      <c r="D435" s="25">
        <f t="shared" ref="D435:AH435" si="429">(1+SQRT(SUMSQ((D428-$G$2),D429)/(SUMSQ((D428+$G$2),D429))))/(1-SQRT(SUMSQ((D428-$G$2),D429)/(SUMSQ((D428+$G$2),D429))))</f>
        <v>2.2137047522857136</v>
      </c>
      <c r="E435" s="25">
        <f t="shared" si="429"/>
        <v>2.1229453372267186</v>
      </c>
      <c r="F435" s="25">
        <f t="shared" si="429"/>
        <v>2.1037330316796341</v>
      </c>
      <c r="G435" s="25">
        <f t="shared" si="429"/>
        <v>2.1519351246355529</v>
      </c>
      <c r="H435" s="26">
        <f t="shared" si="429"/>
        <v>2.2538777148370648</v>
      </c>
      <c r="I435" s="25">
        <f t="shared" si="429"/>
        <v>3.5214672462058081</v>
      </c>
      <c r="J435" s="25">
        <f t="shared" si="429"/>
        <v>3.3759686240224167</v>
      </c>
      <c r="K435" s="25">
        <f t="shared" si="429"/>
        <v>3.2723069748085885</v>
      </c>
      <c r="L435" s="25">
        <f t="shared" si="429"/>
        <v>3.2067575620914708</v>
      </c>
      <c r="M435" s="25">
        <f t="shared" si="429"/>
        <v>3.178096228099307</v>
      </c>
      <c r="N435" s="25">
        <f t="shared" si="429"/>
        <v>3.1765506723671804</v>
      </c>
      <c r="O435" s="26">
        <f t="shared" si="429"/>
        <v>3.1988154376160849</v>
      </c>
      <c r="P435" s="25">
        <f t="shared" si="429"/>
        <v>3.5194279088513314</v>
      </c>
      <c r="Q435" s="25">
        <f t="shared" si="429"/>
        <v>2.9397051773408687</v>
      </c>
      <c r="R435" s="25">
        <f t="shared" si="429"/>
        <v>2.5292961330733803</v>
      </c>
      <c r="S435" s="25">
        <f t="shared" si="429"/>
        <v>2.3083683711001681</v>
      </c>
      <c r="T435" s="25">
        <f t="shared" si="429"/>
        <v>2.289869905756706</v>
      </c>
      <c r="U435" s="25">
        <f t="shared" si="429"/>
        <v>2.449524748662832</v>
      </c>
      <c r="V435" s="25">
        <f t="shared" si="429"/>
        <v>2.5818271172529448</v>
      </c>
      <c r="W435" s="26">
        <f t="shared" si="429"/>
        <v>2.9207738985670049</v>
      </c>
      <c r="X435" s="25">
        <f t="shared" si="429"/>
        <v>2.7653478300923471</v>
      </c>
      <c r="Y435" s="25">
        <f t="shared" si="429"/>
        <v>2.3303223485513511</v>
      </c>
      <c r="Z435" s="25">
        <f t="shared" si="429"/>
        <v>1.9505463132112157</v>
      </c>
      <c r="AA435" s="25">
        <f t="shared" si="429"/>
        <v>1.6237461325133478</v>
      </c>
      <c r="AB435" s="25">
        <f t="shared" si="429"/>
        <v>1.359760544959181</v>
      </c>
      <c r="AC435" s="25">
        <f t="shared" si="429"/>
        <v>1.1911762824548069</v>
      </c>
      <c r="AD435" s="25">
        <f t="shared" si="429"/>
        <v>1.232832174047064</v>
      </c>
      <c r="AE435" s="25">
        <f t="shared" si="429"/>
        <v>2.7251612506571052</v>
      </c>
      <c r="AF435" s="25">
        <f t="shared" si="429"/>
        <v>4.8575509525244582</v>
      </c>
      <c r="AG435" s="25">
        <f t="shared" si="429"/>
        <v>5.7361145950579235</v>
      </c>
      <c r="AH435" s="26">
        <f t="shared" si="429"/>
        <v>6.1613296037407945</v>
      </c>
    </row>
    <row r="436" spans="1:34" x14ac:dyDescent="0.55000000000000004">
      <c r="A436" s="8">
        <v>54</v>
      </c>
      <c r="B436" s="15" t="s">
        <v>2</v>
      </c>
      <c r="C436" s="2">
        <v>123.32680000000001</v>
      </c>
      <c r="D436">
        <v>132.5549</v>
      </c>
      <c r="E436">
        <v>142.35560000000001</v>
      </c>
      <c r="F436">
        <v>153.14169999999999</v>
      </c>
      <c r="G436">
        <v>164.9659</v>
      </c>
      <c r="H436" s="1">
        <v>177.95840000000001</v>
      </c>
      <c r="I436">
        <v>90.876140000000007</v>
      </c>
      <c r="J436">
        <v>92.265590000000003</v>
      </c>
      <c r="K436">
        <v>93.895719999999997</v>
      </c>
      <c r="L436">
        <v>95.78098</v>
      </c>
      <c r="M436">
        <v>97.915319999999994</v>
      </c>
      <c r="N436">
        <v>99.070089999999993</v>
      </c>
      <c r="O436" s="1">
        <v>101.56950000000001</v>
      </c>
      <c r="P436">
        <v>992.34469999999999</v>
      </c>
      <c r="Q436">
        <v>921.60209999999995</v>
      </c>
      <c r="R436">
        <v>881.09469999999999</v>
      </c>
      <c r="S436">
        <v>865.85350000000005</v>
      </c>
      <c r="T436">
        <v>872.92200000000003</v>
      </c>
      <c r="U436">
        <v>899.78229999999996</v>
      </c>
      <c r="V436">
        <v>919.98530000000005</v>
      </c>
      <c r="W436" s="1">
        <v>973.19069999999999</v>
      </c>
      <c r="X436">
        <v>221.56659999999999</v>
      </c>
      <c r="Y436">
        <v>228.94159999999999</v>
      </c>
      <c r="Z436">
        <v>238.41810000000001</v>
      </c>
      <c r="AA436">
        <v>250.34479999999999</v>
      </c>
      <c r="AB436">
        <v>264.97199999999998</v>
      </c>
      <c r="AC436">
        <v>282.75</v>
      </c>
      <c r="AD436">
        <v>304.14249999999998</v>
      </c>
      <c r="AE436">
        <v>494.17410000000001</v>
      </c>
      <c r="AF436">
        <v>960.09950000000003</v>
      </c>
      <c r="AG436">
        <v>1279.9659999999999</v>
      </c>
      <c r="AH436" s="1">
        <v>1464.442</v>
      </c>
    </row>
    <row r="437" spans="1:34" x14ac:dyDescent="0.55000000000000004">
      <c r="A437" s="9">
        <f>A436</f>
        <v>54</v>
      </c>
      <c r="B437" t="s">
        <v>3</v>
      </c>
      <c r="C437" s="2">
        <v>-18.93901</v>
      </c>
      <c r="D437">
        <v>14.98174</v>
      </c>
      <c r="E437">
        <v>48.348979999999997</v>
      </c>
      <c r="F437">
        <v>82.573939999999993</v>
      </c>
      <c r="G437">
        <v>118.12309999999999</v>
      </c>
      <c r="H437" s="1">
        <v>154.36449999999999</v>
      </c>
      <c r="I437">
        <v>-59.56335</v>
      </c>
      <c r="J437">
        <v>-35.087600000000002</v>
      </c>
      <c r="K437">
        <v>-11.184419999999999</v>
      </c>
      <c r="L437">
        <v>12.68418</v>
      </c>
      <c r="M437">
        <v>36.502220000000001</v>
      </c>
      <c r="N437">
        <v>48.219009999999997</v>
      </c>
      <c r="O437" s="1">
        <v>71.903319999999994</v>
      </c>
      <c r="P437">
        <v>-535.59519999999998</v>
      </c>
      <c r="Q437">
        <v>-390.73829999999998</v>
      </c>
      <c r="R437">
        <v>-250.0643</v>
      </c>
      <c r="S437">
        <v>-113.4727</v>
      </c>
      <c r="T437">
        <v>16.421420000000001</v>
      </c>
      <c r="U437">
        <v>138.4427</v>
      </c>
      <c r="V437">
        <v>196.4675</v>
      </c>
      <c r="W437" s="1">
        <v>305.44200000000001</v>
      </c>
      <c r="X437">
        <v>-249.64879999999999</v>
      </c>
      <c r="Y437">
        <v>-207.15440000000001</v>
      </c>
      <c r="Z437">
        <v>-164.10050000000001</v>
      </c>
      <c r="AA437">
        <v>-119.60120000000001</v>
      </c>
      <c r="AB437">
        <v>-73.957329999999999</v>
      </c>
      <c r="AC437">
        <v>-27.131689999999999</v>
      </c>
      <c r="AD437">
        <v>21.213170000000002</v>
      </c>
      <c r="AE437">
        <v>285.10829999999999</v>
      </c>
      <c r="AF437">
        <v>521.57150000000001</v>
      </c>
      <c r="AG437" s="11">
        <v>519.5933</v>
      </c>
      <c r="AH437" s="1">
        <v>463.85680000000002</v>
      </c>
    </row>
    <row r="438" spans="1:34" x14ac:dyDescent="0.55000000000000004">
      <c r="A438" s="36">
        <f>A437/180</f>
        <v>0.3</v>
      </c>
      <c r="B438" t="s">
        <v>4</v>
      </c>
      <c r="C438" s="20">
        <f t="shared" ref="C438" si="430">SQRT(SUMSQ(C436,C437))</f>
        <v>124.77253583229003</v>
      </c>
      <c r="D438" s="21">
        <f t="shared" ref="D438:AH438" si="431">SQRT(SUMSQ(D436,D437))</f>
        <v>133.39885324633642</v>
      </c>
      <c r="E438" s="21">
        <f t="shared" si="431"/>
        <v>150.34207900119114</v>
      </c>
      <c r="F438" s="21">
        <f t="shared" si="431"/>
        <v>173.98515984420507</v>
      </c>
      <c r="G438" s="21">
        <f t="shared" si="431"/>
        <v>202.89606924832231</v>
      </c>
      <c r="H438" s="22">
        <f t="shared" si="431"/>
        <v>235.57926689505169</v>
      </c>
      <c r="I438" s="21">
        <f t="shared" si="431"/>
        <v>108.65664031490252</v>
      </c>
      <c r="J438" s="21">
        <f t="shared" si="431"/>
        <v>98.712100432561456</v>
      </c>
      <c r="K438" s="21">
        <f t="shared" si="431"/>
        <v>94.559491776631276</v>
      </c>
      <c r="L438" s="21">
        <f t="shared" si="431"/>
        <v>96.61720629387294</v>
      </c>
      <c r="M438" s="21">
        <f t="shared" si="431"/>
        <v>104.49795192074723</v>
      </c>
      <c r="N438" s="21">
        <f t="shared" si="431"/>
        <v>110.1814669442561</v>
      </c>
      <c r="O438" s="22">
        <f t="shared" si="431"/>
        <v>124.4445690147722</v>
      </c>
      <c r="P438" s="21">
        <f t="shared" si="431"/>
        <v>1127.6569610839681</v>
      </c>
      <c r="Q438" s="21">
        <f t="shared" si="431"/>
        <v>1001.0129119103808</v>
      </c>
      <c r="R438" s="21">
        <f t="shared" si="431"/>
        <v>915.89302022811603</v>
      </c>
      <c r="S438" s="21">
        <f t="shared" si="431"/>
        <v>873.25731437391357</v>
      </c>
      <c r="T438" s="21">
        <f t="shared" si="431"/>
        <v>873.07644632003235</v>
      </c>
      <c r="U438" s="21">
        <f t="shared" si="431"/>
        <v>910.3705666247015</v>
      </c>
      <c r="V438" s="21">
        <f t="shared" si="431"/>
        <v>940.72973311804071</v>
      </c>
      <c r="W438" s="22">
        <f t="shared" si="431"/>
        <v>1019.9975264335154</v>
      </c>
      <c r="X438" s="21">
        <f t="shared" si="431"/>
        <v>333.79077515263958</v>
      </c>
      <c r="Y438" s="21">
        <f t="shared" si="431"/>
        <v>308.7510350588642</v>
      </c>
      <c r="Z438" s="21">
        <f t="shared" si="431"/>
        <v>289.43421447344474</v>
      </c>
      <c r="AA438" s="21">
        <f t="shared" si="431"/>
        <v>277.44723088991174</v>
      </c>
      <c r="AB438" s="21">
        <f t="shared" si="431"/>
        <v>275.09970455223845</v>
      </c>
      <c r="AC438" s="21">
        <f t="shared" si="431"/>
        <v>284.04874775688785</v>
      </c>
      <c r="AD438" s="21">
        <f t="shared" si="431"/>
        <v>304.88138494781685</v>
      </c>
      <c r="AE438" s="21">
        <f t="shared" si="431"/>
        <v>570.52150164538057</v>
      </c>
      <c r="AF438" s="21">
        <f t="shared" si="431"/>
        <v>1092.6243084942325</v>
      </c>
      <c r="AG438" s="21">
        <f t="shared" si="431"/>
        <v>1381.4087586811117</v>
      </c>
      <c r="AH438" s="22">
        <f t="shared" si="431"/>
        <v>1536.1489193011987</v>
      </c>
    </row>
    <row r="439" spans="1:34" x14ac:dyDescent="0.55000000000000004">
      <c r="A439" s="9">
        <v>29.888300000000001</v>
      </c>
      <c r="B439" t="s">
        <v>5</v>
      </c>
      <c r="C439" s="23">
        <f>(1+SQRT(SUMSQ((C436-$C$2),C437)/(SUMSQ((C436+$C$2),C437))))/(1-SQRT(SUMSQ((C436-$C$2),C437)/(SUMSQ((C436+$C$2),C437))))</f>
        <v>2.5357744340500732</v>
      </c>
      <c r="D439" s="4">
        <f t="shared" ref="D439:AH439" si="432">(1+SQRT(SUMSQ((D436-$C$2),D437)/(SUMSQ((D436+$C$2),D437))))/(1-SQRT(SUMSQ((D436-$C$2),D437)/(SUMSQ((D436+$C$2),D437))))</f>
        <v>2.6904856934519765</v>
      </c>
      <c r="E439" s="4">
        <f t="shared" si="432"/>
        <v>3.2158009482516872</v>
      </c>
      <c r="F439" s="4">
        <f t="shared" si="432"/>
        <v>4.0317760252980168</v>
      </c>
      <c r="G439" s="4">
        <f t="shared" si="432"/>
        <v>5.0978814478074623</v>
      </c>
      <c r="H439" s="14">
        <f t="shared" si="432"/>
        <v>6.3608960345235488</v>
      </c>
      <c r="I439" s="4">
        <f t="shared" si="432"/>
        <v>2.7901109302592544</v>
      </c>
      <c r="J439" s="4">
        <f t="shared" si="432"/>
        <v>2.1994313043957843</v>
      </c>
      <c r="K439" s="4">
        <f t="shared" si="432"/>
        <v>1.9148233740160618</v>
      </c>
      <c r="L439" s="4">
        <f t="shared" si="432"/>
        <v>1.9613987390669094</v>
      </c>
      <c r="M439" s="4">
        <f t="shared" si="432"/>
        <v>2.3077933558905364</v>
      </c>
      <c r="N439" s="4">
        <f t="shared" si="432"/>
        <v>2.5657202834010846</v>
      </c>
      <c r="O439" s="14">
        <f t="shared" si="432"/>
        <v>3.2323286384013401</v>
      </c>
      <c r="P439" s="4">
        <f t="shared" si="432"/>
        <v>25.639781334176611</v>
      </c>
      <c r="Q439" s="4">
        <f t="shared" si="432"/>
        <v>21.753608759312115</v>
      </c>
      <c r="R439" s="4">
        <f t="shared" si="432"/>
        <v>19.045555496348744</v>
      </c>
      <c r="S439" s="4">
        <f t="shared" si="432"/>
        <v>17.615466954220494</v>
      </c>
      <c r="T439" s="4">
        <f t="shared" si="432"/>
        <v>17.46463872933775</v>
      </c>
      <c r="U439" s="4">
        <f t="shared" si="432"/>
        <v>18.422957527816916</v>
      </c>
      <c r="V439" s="4">
        <f t="shared" si="432"/>
        <v>19.241215432606115</v>
      </c>
      <c r="W439" s="14">
        <f t="shared" si="432"/>
        <v>21.385728953907854</v>
      </c>
      <c r="X439" s="4">
        <f t="shared" si="432"/>
        <v>10.184615383531535</v>
      </c>
      <c r="Y439" s="4">
        <f t="shared" si="432"/>
        <v>8.4273789772474856</v>
      </c>
      <c r="Z439" s="4">
        <f t="shared" si="432"/>
        <v>7.0961262798596279</v>
      </c>
      <c r="AA439" s="4">
        <f t="shared" si="432"/>
        <v>6.1877916370700143</v>
      </c>
      <c r="AB439" s="4">
        <f t="shared" si="432"/>
        <v>5.7263582887735964</v>
      </c>
      <c r="AC439" s="4">
        <f t="shared" si="432"/>
        <v>5.7087336836088962</v>
      </c>
      <c r="AD439" s="4">
        <f t="shared" si="432"/>
        <v>6.1132590535112552</v>
      </c>
      <c r="AE439" s="4">
        <f t="shared" si="432"/>
        <v>13.198697687786042</v>
      </c>
      <c r="AF439" s="4">
        <f t="shared" si="432"/>
        <v>24.880722782444078</v>
      </c>
      <c r="AG439" s="4">
        <f t="shared" si="432"/>
        <v>29.823358537028376</v>
      </c>
      <c r="AH439" s="14">
        <f t="shared" si="432"/>
        <v>32.230456007048105</v>
      </c>
    </row>
    <row r="440" spans="1:34" x14ac:dyDescent="0.55000000000000004">
      <c r="A440" s="9">
        <f t="shared" ref="A440:A443" si="433">A439</f>
        <v>29.888300000000001</v>
      </c>
      <c r="B440" t="s">
        <v>6</v>
      </c>
      <c r="C440" s="23">
        <f>(1+SQRT(SUMSQ((C436-$D$2),C437)/(SUMSQ((C436+$D$2),C437))))/(1-SQRT(SUMSQ((C436-$D$2),C437)/(SUMSQ((C436+$D$2),C437))))</f>
        <v>1.3096336379649844</v>
      </c>
      <c r="D440" s="4">
        <f t="shared" ref="D440:AH440" si="434">(1+SQRT(SUMSQ((D436-$D$2),D437)/(SUMSQ((D436+$D$2),D437))))/(1-SQRT(SUMSQ((D436-$D$2),D437)/(SUMSQ((D436+$D$2),D437))))</f>
        <v>1.3634556920265144</v>
      </c>
      <c r="E440" s="4">
        <f t="shared" si="434"/>
        <v>1.7030508811434482</v>
      </c>
      <c r="F440" s="4">
        <f t="shared" si="434"/>
        <v>2.1684962981469975</v>
      </c>
      <c r="G440" s="4">
        <f t="shared" si="434"/>
        <v>2.7361881528258154</v>
      </c>
      <c r="H440" s="14">
        <f t="shared" si="434"/>
        <v>3.3850866963409065</v>
      </c>
      <c r="I440" s="4">
        <f t="shared" si="434"/>
        <v>1.8627054013678526</v>
      </c>
      <c r="J440" s="4">
        <f t="shared" si="434"/>
        <v>1.4505008749164161</v>
      </c>
      <c r="K440" s="4">
        <f t="shared" si="434"/>
        <v>1.1404239117596309</v>
      </c>
      <c r="L440" s="4">
        <f t="shared" si="434"/>
        <v>1.1462329247432785</v>
      </c>
      <c r="M440" s="4">
        <f t="shared" si="434"/>
        <v>1.4440020433932803</v>
      </c>
      <c r="N440" s="4">
        <f t="shared" si="434"/>
        <v>1.6159434400897636</v>
      </c>
      <c r="O440" s="14">
        <f t="shared" si="434"/>
        <v>2.012324446929008</v>
      </c>
      <c r="P440" s="4">
        <f t="shared" si="434"/>
        <v>12.837070798909672</v>
      </c>
      <c r="Q440" s="4">
        <f t="shared" si="434"/>
        <v>10.889336131873071</v>
      </c>
      <c r="R440" s="4">
        <f t="shared" si="434"/>
        <v>9.5292114989891168</v>
      </c>
      <c r="S440" s="4">
        <f t="shared" si="434"/>
        <v>8.809219928833409</v>
      </c>
      <c r="T440" s="4">
        <f t="shared" si="434"/>
        <v>8.7323502649163487</v>
      </c>
      <c r="U440" s="4">
        <f t="shared" si="434"/>
        <v>9.2134351594932422</v>
      </c>
      <c r="V440" s="4">
        <f t="shared" si="434"/>
        <v>9.6242120322002318</v>
      </c>
      <c r="W440" s="14">
        <f t="shared" si="434"/>
        <v>10.699851400438339</v>
      </c>
      <c r="X440" s="4">
        <f t="shared" si="434"/>
        <v>5.290896120224045</v>
      </c>
      <c r="Y440" s="4">
        <f t="shared" si="434"/>
        <v>4.3718798187352261</v>
      </c>
      <c r="Z440" s="4">
        <f t="shared" si="434"/>
        <v>3.6598633015663924</v>
      </c>
      <c r="AA440" s="4">
        <f t="shared" si="434"/>
        <v>3.1575896362095186</v>
      </c>
      <c r="AB440" s="4">
        <f t="shared" si="434"/>
        <v>2.8871853601492372</v>
      </c>
      <c r="AC440" s="4">
        <f t="shared" si="434"/>
        <v>2.8572124548584075</v>
      </c>
      <c r="AD440" s="4">
        <f t="shared" si="434"/>
        <v>3.0580031102637624</v>
      </c>
      <c r="AE440" s="4">
        <f t="shared" si="434"/>
        <v>6.6383601311793079</v>
      </c>
      <c r="AF440" s="4">
        <f t="shared" si="434"/>
        <v>12.458306442167414</v>
      </c>
      <c r="AG440" s="4">
        <f t="shared" si="434"/>
        <v>14.920015899744778</v>
      </c>
      <c r="AH440" s="14">
        <f t="shared" si="434"/>
        <v>16.119920280568103</v>
      </c>
    </row>
    <row r="441" spans="1:34" x14ac:dyDescent="0.55000000000000004">
      <c r="A441" s="9">
        <f t="shared" si="433"/>
        <v>29.888300000000001</v>
      </c>
      <c r="B441" t="s">
        <v>7</v>
      </c>
      <c r="C441" s="23">
        <f>(1+SQRT(SUMSQ((C436-$E$2),C437)/(SUMSQ((C436+$E$2),C437))))/(1-SQRT(SUMSQ((C436-$E$2),C437)/(SUMSQ((C436+$E$2),C437))))</f>
        <v>1.2711750815907161</v>
      </c>
      <c r="D441" s="4">
        <f t="shared" ref="D441:AH441" si="435">(1+SQRT(SUMSQ((D436-$E$2),D437)/(SUMSQ((D436+$E$2),D437))))/(1-SQRT(SUMSQ((D436-$E$2),D437)/(SUMSQ((D436+$E$2),D437))))</f>
        <v>1.1769165600875831</v>
      </c>
      <c r="E441" s="4">
        <f t="shared" si="435"/>
        <v>1.3957488286177657</v>
      </c>
      <c r="F441" s="4">
        <f t="shared" si="435"/>
        <v>1.713734162208651</v>
      </c>
      <c r="G441" s="4">
        <f t="shared" si="435"/>
        <v>2.0957786815027792</v>
      </c>
      <c r="H441" s="14">
        <f t="shared" si="435"/>
        <v>2.5260689585548284</v>
      </c>
      <c r="I441" s="4">
        <f t="shared" si="435"/>
        <v>2.0221921615809011</v>
      </c>
      <c r="J441" s="4">
        <f t="shared" si="435"/>
        <v>1.7623905382152163</v>
      </c>
      <c r="K441" s="4">
        <f t="shared" si="435"/>
        <v>1.6120366558001196</v>
      </c>
      <c r="L441" s="4">
        <f t="shared" si="435"/>
        <v>1.5848277563450737</v>
      </c>
      <c r="M441" s="4">
        <f t="shared" si="435"/>
        <v>1.6802870021442933</v>
      </c>
      <c r="N441" s="4">
        <f t="shared" si="435"/>
        <v>1.7641668238085284</v>
      </c>
      <c r="O441" s="14">
        <f t="shared" si="435"/>
        <v>1.9910502468699018</v>
      </c>
      <c r="P441" s="4">
        <f t="shared" si="435"/>
        <v>8.5773704762816987</v>
      </c>
      <c r="Q441" s="4">
        <f t="shared" si="435"/>
        <v>7.2737204182103881</v>
      </c>
      <c r="R441" s="4">
        <f t="shared" si="435"/>
        <v>6.3601174995435459</v>
      </c>
      <c r="S441" s="4">
        <f t="shared" si="435"/>
        <v>5.8745087204431421</v>
      </c>
      <c r="T441" s="4">
        <f t="shared" si="435"/>
        <v>5.8216021047649047</v>
      </c>
      <c r="U441" s="4">
        <f t="shared" si="435"/>
        <v>6.144516465753</v>
      </c>
      <c r="V441" s="4">
        <f t="shared" si="435"/>
        <v>6.4202347068472232</v>
      </c>
      <c r="W441" s="14">
        <f t="shared" si="435"/>
        <v>7.1411356656396094</v>
      </c>
      <c r="X441" s="4">
        <f t="shared" si="435"/>
        <v>3.7636788312022253</v>
      </c>
      <c r="Y441" s="4">
        <f t="shared" si="435"/>
        <v>3.1094720994134595</v>
      </c>
      <c r="Z441" s="4">
        <f t="shared" si="435"/>
        <v>2.5846987928039926</v>
      </c>
      <c r="AA441" s="4">
        <f t="shared" si="435"/>
        <v>2.1930873000741276</v>
      </c>
      <c r="AB441" s="4">
        <f t="shared" si="435"/>
        <v>1.9599867364387338</v>
      </c>
      <c r="AC441" s="4">
        <f t="shared" si="435"/>
        <v>1.9090357182365558</v>
      </c>
      <c r="AD441" s="4">
        <f t="shared" si="435"/>
        <v>2.040624159106923</v>
      </c>
      <c r="AE441" s="4">
        <f t="shared" si="435"/>
        <v>4.4709660484561473</v>
      </c>
      <c r="AF441" s="4">
        <f t="shared" si="435"/>
        <v>8.3257365147513838</v>
      </c>
      <c r="AG441" s="4">
        <f t="shared" si="435"/>
        <v>9.9560241666296871</v>
      </c>
      <c r="AH441" s="14">
        <f t="shared" si="435"/>
        <v>10.751867615932776</v>
      </c>
    </row>
    <row r="442" spans="1:34" x14ac:dyDescent="0.55000000000000004">
      <c r="A442" s="9">
        <f t="shared" si="433"/>
        <v>29.888300000000001</v>
      </c>
      <c r="B442" t="s">
        <v>8</v>
      </c>
      <c r="C442" s="23">
        <f>(1+SQRT(SUMSQ((C436-$F$2),C437)/(SUMSQ((C436+$F$2),C437))))/(1-SQRT(SUMSQ((C436-$F$2),C437)/(SUMSQ((C436+$F$2),C437))))</f>
        <v>1.6449696904733213</v>
      </c>
      <c r="D442" s="4">
        <f t="shared" ref="D442:AH442" si="436">(1+SQRT(SUMSQ((D436-$F$2),D437)/(SUMSQ((D436+$F$2),D437))))/(1-SQRT(SUMSQ((D436-$F$2),D437)/(SUMSQ((D436+$F$2),D437))))</f>
        <v>1.5237922722333208</v>
      </c>
      <c r="E442" s="4">
        <f t="shared" si="436"/>
        <v>1.5562419018583638</v>
      </c>
      <c r="F442" s="4">
        <f t="shared" si="436"/>
        <v>1.7092587603346188</v>
      </c>
      <c r="G442" s="4">
        <f t="shared" si="436"/>
        <v>1.9463182982848923</v>
      </c>
      <c r="H442" s="14">
        <f t="shared" si="436"/>
        <v>2.2358955987340789</v>
      </c>
      <c r="I442" s="4">
        <f t="shared" si="436"/>
        <v>2.4406510005216635</v>
      </c>
      <c r="J442" s="4">
        <f t="shared" si="436"/>
        <v>2.2515649270072244</v>
      </c>
      <c r="K442" s="4">
        <f t="shared" si="436"/>
        <v>2.1385573765697994</v>
      </c>
      <c r="L442" s="4">
        <f t="shared" si="436"/>
        <v>2.0989787398053119</v>
      </c>
      <c r="M442" s="4">
        <f t="shared" si="436"/>
        <v>2.1309148807735281</v>
      </c>
      <c r="N442" s="4">
        <f t="shared" si="436"/>
        <v>2.1708106664561515</v>
      </c>
      <c r="O442" s="14">
        <f t="shared" si="436"/>
        <v>2.2958917961657628</v>
      </c>
      <c r="P442" s="4">
        <f t="shared" si="436"/>
        <v>6.453692187110537</v>
      </c>
      <c r="Q442" s="4">
        <f t="shared" si="436"/>
        <v>5.470547534202594</v>
      </c>
      <c r="R442" s="4">
        <f t="shared" si="436"/>
        <v>4.7780273628446581</v>
      </c>
      <c r="S442" s="4">
        <f t="shared" si="436"/>
        <v>4.4077342136232494</v>
      </c>
      <c r="T442" s="4">
        <f t="shared" si="436"/>
        <v>4.3662401403619606</v>
      </c>
      <c r="U442" s="4">
        <f t="shared" si="436"/>
        <v>4.6108115885208862</v>
      </c>
      <c r="V442" s="4">
        <f t="shared" si="436"/>
        <v>4.8196191297816826</v>
      </c>
      <c r="W442" s="14">
        <f t="shared" si="436"/>
        <v>5.3643724001382003</v>
      </c>
      <c r="X442" s="4">
        <f t="shared" si="436"/>
        <v>3.0937109523122959</v>
      </c>
      <c r="Y442" s="4">
        <f t="shared" si="436"/>
        <v>2.5657459016980804</v>
      </c>
      <c r="Z442" s="4">
        <f t="shared" si="436"/>
        <v>2.125137952142135</v>
      </c>
      <c r="AA442" s="4">
        <f t="shared" si="436"/>
        <v>1.7719750327965542</v>
      </c>
      <c r="AB442" s="4">
        <f t="shared" si="436"/>
        <v>1.5287326664650152</v>
      </c>
      <c r="AC442" s="4">
        <f t="shared" si="436"/>
        <v>1.4393459268976576</v>
      </c>
      <c r="AD442" s="4">
        <f t="shared" si="436"/>
        <v>1.5336631602302624</v>
      </c>
      <c r="AE442" s="4">
        <f t="shared" si="436"/>
        <v>3.4042895776036231</v>
      </c>
      <c r="AF442" s="4">
        <f t="shared" si="436"/>
        <v>6.2659276041935783</v>
      </c>
      <c r="AG442" s="4">
        <f t="shared" si="436"/>
        <v>7.4769665123665661</v>
      </c>
      <c r="AH442" s="14">
        <f t="shared" si="436"/>
        <v>8.0694820647069907</v>
      </c>
    </row>
    <row r="443" spans="1:34" x14ac:dyDescent="0.55000000000000004">
      <c r="A443" s="9">
        <f t="shared" si="433"/>
        <v>29.888300000000001</v>
      </c>
      <c r="B443" t="s">
        <v>9</v>
      </c>
      <c r="C443" s="24">
        <f>(1+SQRT(SUMSQ((C436-$G$2),C437)/(SUMSQ((C436+$G$2),C437))))/(1-SQRT(SUMSQ((C436-$G$2),C437)/(SUMSQ((C436+$G$2),C437))))</f>
        <v>2.4442162572286872</v>
      </c>
      <c r="D443" s="25">
        <f t="shared" ref="D443:AH443" si="437">(1+SQRT(SUMSQ((D436-$G$2),D437)/(SUMSQ((D436+$G$2),D437))))/(1-SQRT(SUMSQ((D436-$G$2),D437)/(SUMSQ((D436+$G$2),D437))))</f>
        <v>2.2702214802441985</v>
      </c>
      <c r="E443" s="25">
        <f t="shared" si="437"/>
        <v>2.1773882227606833</v>
      </c>
      <c r="F443" s="25">
        <f t="shared" si="437"/>
        <v>2.1534933630117483</v>
      </c>
      <c r="G443" s="25">
        <f t="shared" si="437"/>
        <v>2.1947495336624971</v>
      </c>
      <c r="H443" s="26">
        <f t="shared" si="437"/>
        <v>2.2883065236606823</v>
      </c>
      <c r="I443" s="25">
        <f t="shared" si="437"/>
        <v>3.4438797307363331</v>
      </c>
      <c r="J443" s="25">
        <f t="shared" si="437"/>
        <v>3.3005316089123666</v>
      </c>
      <c r="K443" s="25">
        <f t="shared" si="437"/>
        <v>3.1999560361732065</v>
      </c>
      <c r="L443" s="25">
        <f t="shared" si="437"/>
        <v>3.1383791565539192</v>
      </c>
      <c r="M443" s="25">
        <f t="shared" si="437"/>
        <v>3.1145410663713067</v>
      </c>
      <c r="N443" s="25">
        <f t="shared" si="437"/>
        <v>3.1156637943984031</v>
      </c>
      <c r="O443" s="26">
        <f t="shared" si="437"/>
        <v>3.143793784888508</v>
      </c>
      <c r="P443" s="25">
        <f t="shared" si="437"/>
        <v>4.3434839636062055</v>
      </c>
      <c r="Q443" s="25">
        <f t="shared" si="437"/>
        <v>3.6778423406261709</v>
      </c>
      <c r="R443" s="25">
        <f t="shared" si="437"/>
        <v>3.201704131030668</v>
      </c>
      <c r="S443" s="25">
        <f t="shared" si="437"/>
        <v>2.9423643234282708</v>
      </c>
      <c r="T443" s="25">
        <f t="shared" si="437"/>
        <v>2.9109075826714341</v>
      </c>
      <c r="U443" s="25">
        <f t="shared" si="437"/>
        <v>3.0789008565881506</v>
      </c>
      <c r="V443" s="25">
        <f t="shared" si="437"/>
        <v>3.2222202321359674</v>
      </c>
      <c r="W443" s="26">
        <f t="shared" si="437"/>
        <v>3.5935029730116854</v>
      </c>
      <c r="X443" s="25">
        <f t="shared" si="437"/>
        <v>2.6532941944813477</v>
      </c>
      <c r="Y443" s="25">
        <f t="shared" si="437"/>
        <v>2.2548250413339312</v>
      </c>
      <c r="Z443" s="25">
        <f t="shared" si="437"/>
        <v>1.90442217684061</v>
      </c>
      <c r="AA443" s="25">
        <f t="shared" si="437"/>
        <v>1.5971959084781233</v>
      </c>
      <c r="AB443" s="25">
        <f t="shared" si="437"/>
        <v>1.3354094734716655</v>
      </c>
      <c r="AC443" s="25">
        <f t="shared" si="437"/>
        <v>1.1166520537669113</v>
      </c>
      <c r="AD443" s="25">
        <f t="shared" si="437"/>
        <v>1.0741596270971077</v>
      </c>
      <c r="AE443" s="25">
        <f t="shared" si="437"/>
        <v>2.3829777792595905</v>
      </c>
      <c r="AF443" s="25">
        <f t="shared" si="437"/>
        <v>4.2203251469164886</v>
      </c>
      <c r="AG443" s="25">
        <f t="shared" si="437"/>
        <v>5.0041861593009758</v>
      </c>
      <c r="AH443" s="26">
        <f t="shared" si="437"/>
        <v>5.3905703683999953</v>
      </c>
    </row>
    <row r="444" spans="1:34" x14ac:dyDescent="0.55000000000000004">
      <c r="A444" s="8">
        <v>55</v>
      </c>
      <c r="B444" s="15" t="s">
        <v>2</v>
      </c>
      <c r="C444" s="2">
        <v>120.544</v>
      </c>
      <c r="D444">
        <v>129.3672</v>
      </c>
      <c r="E444">
        <v>138.71430000000001</v>
      </c>
      <c r="F444">
        <v>148.97370000000001</v>
      </c>
      <c r="G444">
        <v>160.1831</v>
      </c>
      <c r="H444" s="1">
        <v>172.4622</v>
      </c>
      <c r="I444">
        <v>93.331249999999997</v>
      </c>
      <c r="J444">
        <v>94.673159999999996</v>
      </c>
      <c r="K444">
        <v>96.271789999999996</v>
      </c>
      <c r="L444">
        <v>98.138739999999999</v>
      </c>
      <c r="M444">
        <v>100.268</v>
      </c>
      <c r="N444">
        <v>101.4251</v>
      </c>
      <c r="O444" s="1">
        <v>103.9379</v>
      </c>
      <c r="P444">
        <v>1310.5150000000001</v>
      </c>
      <c r="Q444">
        <v>1206.1790000000001</v>
      </c>
      <c r="R444">
        <v>1146.846</v>
      </c>
      <c r="S444">
        <v>1126.249</v>
      </c>
      <c r="T444">
        <v>1140.153</v>
      </c>
      <c r="U444">
        <v>1184.519</v>
      </c>
      <c r="V444">
        <v>1216.989</v>
      </c>
      <c r="W444" s="1">
        <v>1300.7470000000001</v>
      </c>
      <c r="X444">
        <v>191.40190000000001</v>
      </c>
      <c r="Y444">
        <v>197.74440000000001</v>
      </c>
      <c r="Z444">
        <v>205.63659999999999</v>
      </c>
      <c r="AA444">
        <v>215.32679999999999</v>
      </c>
      <c r="AB444">
        <v>226.9605</v>
      </c>
      <c r="AC444">
        <v>240.84280000000001</v>
      </c>
      <c r="AD444">
        <v>257.26139999999998</v>
      </c>
      <c r="AE444">
        <v>395.55360000000002</v>
      </c>
      <c r="AF444">
        <v>715.81949999999995</v>
      </c>
      <c r="AG444">
        <v>943.0883</v>
      </c>
      <c r="AH444" s="1">
        <v>1085.71</v>
      </c>
    </row>
    <row r="445" spans="1:34" x14ac:dyDescent="0.55000000000000004">
      <c r="A445" s="9">
        <f>A444</f>
        <v>55</v>
      </c>
      <c r="B445" t="s">
        <v>3</v>
      </c>
      <c r="C445" s="2">
        <v>-18.20101</v>
      </c>
      <c r="D445">
        <v>14.98593</v>
      </c>
      <c r="E445">
        <v>47.587139999999998</v>
      </c>
      <c r="F445">
        <v>80.978999999999999</v>
      </c>
      <c r="G445">
        <v>115.6087</v>
      </c>
      <c r="H445" s="1">
        <v>150.85550000000001</v>
      </c>
      <c r="I445">
        <v>-60.983280000000001</v>
      </c>
      <c r="J445">
        <v>-35.867199999999997</v>
      </c>
      <c r="K445">
        <v>-11.35948</v>
      </c>
      <c r="L445">
        <v>13.0924</v>
      </c>
      <c r="M445">
        <v>37.473370000000003</v>
      </c>
      <c r="N445">
        <v>49.460419999999999</v>
      </c>
      <c r="O445" s="1">
        <v>73.677959999999999</v>
      </c>
      <c r="P445">
        <v>-648.34500000000003</v>
      </c>
      <c r="Q445">
        <v>-492.21660000000003</v>
      </c>
      <c r="R445">
        <v>-334.3587</v>
      </c>
      <c r="S445">
        <v>-178.9778</v>
      </c>
      <c r="T445">
        <v>-32.143320000000003</v>
      </c>
      <c r="U445">
        <v>102.298</v>
      </c>
      <c r="V445">
        <v>164.15209999999999</v>
      </c>
      <c r="W445" s="1">
        <v>274.6019</v>
      </c>
      <c r="X445">
        <v>-215.22819999999999</v>
      </c>
      <c r="Y445">
        <v>-177.61490000000001</v>
      </c>
      <c r="Z445">
        <v>-139.57429999999999</v>
      </c>
      <c r="AA445">
        <v>-100.3347</v>
      </c>
      <c r="AB445">
        <v>-60.162300000000002</v>
      </c>
      <c r="AC445">
        <v>-19.01831</v>
      </c>
      <c r="AD445">
        <v>23.407900000000001</v>
      </c>
      <c r="AE445">
        <v>257.06950000000001</v>
      </c>
      <c r="AF445">
        <v>510.90550000000002</v>
      </c>
      <c r="AG445" s="11">
        <v>585.29169999999999</v>
      </c>
      <c r="AH445" s="1">
        <v>600.61670000000004</v>
      </c>
    </row>
    <row r="446" spans="1:34" x14ac:dyDescent="0.55000000000000004">
      <c r="A446" s="36">
        <f>A445/180</f>
        <v>0.30555555555555558</v>
      </c>
      <c r="B446" t="s">
        <v>4</v>
      </c>
      <c r="C446" s="20">
        <f t="shared" ref="C446" si="438">SQRT(SUMSQ(C444,C445))</f>
        <v>121.91034698096836</v>
      </c>
      <c r="D446" s="21">
        <f t="shared" ref="D446:AH446" si="439">SQRT(SUMSQ(D444,D445))</f>
        <v>130.23229451178727</v>
      </c>
      <c r="E446" s="21">
        <f t="shared" si="439"/>
        <v>146.64989914033217</v>
      </c>
      <c r="F446" s="21">
        <f t="shared" si="439"/>
        <v>169.56049579041104</v>
      </c>
      <c r="G446" s="21">
        <f t="shared" si="439"/>
        <v>197.54492410917572</v>
      </c>
      <c r="H446" s="22">
        <f t="shared" si="439"/>
        <v>229.1300772685463</v>
      </c>
      <c r="I446" s="21">
        <f t="shared" si="439"/>
        <v>111.48848669759985</v>
      </c>
      <c r="J446" s="21">
        <f t="shared" si="439"/>
        <v>101.23963285307588</v>
      </c>
      <c r="K446" s="21">
        <f t="shared" si="439"/>
        <v>96.939647903602875</v>
      </c>
      <c r="L446" s="21">
        <f t="shared" si="439"/>
        <v>99.008197774465117</v>
      </c>
      <c r="M446" s="21">
        <f t="shared" si="439"/>
        <v>107.04169880545105</v>
      </c>
      <c r="N446" s="21">
        <f t="shared" si="439"/>
        <v>112.8422972851333</v>
      </c>
      <c r="O446" s="22">
        <f t="shared" si="439"/>
        <v>127.40301741392</v>
      </c>
      <c r="P446" s="21">
        <f t="shared" si="439"/>
        <v>1462.1220209852529</v>
      </c>
      <c r="Q446" s="21">
        <f t="shared" si="439"/>
        <v>1302.7451636281596</v>
      </c>
      <c r="R446" s="21">
        <f t="shared" si="439"/>
        <v>1194.5926033513224</v>
      </c>
      <c r="S446" s="21">
        <f t="shared" si="439"/>
        <v>1140.3814549938279</v>
      </c>
      <c r="T446" s="21">
        <f t="shared" si="439"/>
        <v>1140.6060040301481</v>
      </c>
      <c r="U446" s="21">
        <f t="shared" si="439"/>
        <v>1188.9281484450605</v>
      </c>
      <c r="V446" s="21">
        <f t="shared" si="439"/>
        <v>1228.0098281591277</v>
      </c>
      <c r="W446" s="22">
        <f t="shared" si="439"/>
        <v>1329.4167749402782</v>
      </c>
      <c r="X446" s="21">
        <f t="shared" si="439"/>
        <v>288.02407086708916</v>
      </c>
      <c r="Y446" s="21">
        <f t="shared" si="439"/>
        <v>265.80048990430777</v>
      </c>
      <c r="Z446" s="21">
        <f t="shared" si="439"/>
        <v>248.53047394645591</v>
      </c>
      <c r="AA446" s="21">
        <f t="shared" si="439"/>
        <v>237.55564152915838</v>
      </c>
      <c r="AB446" s="21">
        <f t="shared" si="439"/>
        <v>234.79900106589039</v>
      </c>
      <c r="AC446" s="21">
        <f t="shared" si="439"/>
        <v>241.59252974191091</v>
      </c>
      <c r="AD446" s="21">
        <f t="shared" si="439"/>
        <v>258.32413304290793</v>
      </c>
      <c r="AE446" s="21">
        <f t="shared" si="439"/>
        <v>471.74927483061384</v>
      </c>
      <c r="AF446" s="21">
        <f t="shared" si="439"/>
        <v>879.44413495713297</v>
      </c>
      <c r="AG446" s="21">
        <f t="shared" si="439"/>
        <v>1109.9468075929494</v>
      </c>
      <c r="AH446" s="22">
        <f t="shared" si="439"/>
        <v>1240.7685619884517</v>
      </c>
    </row>
    <row r="447" spans="1:34" x14ac:dyDescent="0.55000000000000004">
      <c r="A447" s="9">
        <v>30.446899999999999</v>
      </c>
      <c r="B447" t="s">
        <v>5</v>
      </c>
      <c r="C447" s="23">
        <f>(1+SQRT(SUMSQ((C444-$C$2),C445)/(SUMSQ((C444+$C$2),C445))))/(1-SQRT(SUMSQ((C444-$C$2),C445)/(SUMSQ((C444+$C$2),C445))))</f>
        <v>2.476899352799355</v>
      </c>
      <c r="D447" s="4">
        <f t="shared" ref="D447:AH447" si="440">(1+SQRT(SUMSQ((D444-$C$2),D445)/(SUMSQ((D444+$C$2),D445))))/(1-SQRT(SUMSQ((D444-$C$2),D445)/(SUMSQ((D444+$C$2),D445))))</f>
        <v>2.6280499390521892</v>
      </c>
      <c r="E447" s="4">
        <f t="shared" si="440"/>
        <v>3.1430838306587874</v>
      </c>
      <c r="F447" s="4">
        <f t="shared" si="440"/>
        <v>3.9417812478789531</v>
      </c>
      <c r="G447" s="4">
        <f t="shared" si="440"/>
        <v>4.9839213197524126</v>
      </c>
      <c r="H447" s="14">
        <f t="shared" si="440"/>
        <v>6.2174400425092307</v>
      </c>
      <c r="I447" s="4">
        <f t="shared" si="440"/>
        <v>2.8481888074785342</v>
      </c>
      <c r="J447" s="4">
        <f t="shared" si="440"/>
        <v>2.2486531947093873</v>
      </c>
      <c r="K447" s="4">
        <f t="shared" si="440"/>
        <v>1.9618942497257073</v>
      </c>
      <c r="L447" s="4">
        <f t="shared" si="440"/>
        <v>2.0095714297892591</v>
      </c>
      <c r="M447" s="4">
        <f t="shared" si="440"/>
        <v>2.3604811656121516</v>
      </c>
      <c r="N447" s="4">
        <f t="shared" si="440"/>
        <v>2.6225621811949846</v>
      </c>
      <c r="O447" s="14">
        <f t="shared" si="440"/>
        <v>3.3014743305717258</v>
      </c>
      <c r="P447" s="4">
        <f t="shared" si="440"/>
        <v>32.632863204140257</v>
      </c>
      <c r="Q447" s="4">
        <f t="shared" si="440"/>
        <v>28.146772607493162</v>
      </c>
      <c r="R447" s="4">
        <f t="shared" si="440"/>
        <v>24.889961783839382</v>
      </c>
      <c r="S447" s="4">
        <f t="shared" si="440"/>
        <v>23.094920543094911</v>
      </c>
      <c r="T447" s="4">
        <f t="shared" si="440"/>
        <v>22.821218655021816</v>
      </c>
      <c r="U447" s="4">
        <f t="shared" si="440"/>
        <v>23.867387232549682</v>
      </c>
      <c r="V447" s="4">
        <f t="shared" si="440"/>
        <v>24.783344504659709</v>
      </c>
      <c r="W447" s="14">
        <f t="shared" si="440"/>
        <v>27.176011504508892</v>
      </c>
      <c r="X447" s="4">
        <f t="shared" si="440"/>
        <v>8.8162509575269841</v>
      </c>
      <c r="Y447" s="4">
        <f t="shared" si="440"/>
        <v>7.2607017984131366</v>
      </c>
      <c r="Z447" s="4">
        <f t="shared" si="440"/>
        <v>6.0862754662575291</v>
      </c>
      <c r="AA447" s="4">
        <f t="shared" si="440"/>
        <v>5.2845593324367215</v>
      </c>
      <c r="AB447" s="4">
        <f t="shared" si="440"/>
        <v>4.8732658368680433</v>
      </c>
      <c r="AC447" s="4">
        <f t="shared" si="440"/>
        <v>4.8482355581072332</v>
      </c>
      <c r="AD447" s="4">
        <f t="shared" si="440"/>
        <v>5.1894825301481031</v>
      </c>
      <c r="AE447" s="4">
        <f t="shared" si="440"/>
        <v>11.290284554704563</v>
      </c>
      <c r="AF447" s="4">
        <f t="shared" si="440"/>
        <v>21.633038147040427</v>
      </c>
      <c r="AG447" s="4">
        <f t="shared" si="440"/>
        <v>26.141308040978714</v>
      </c>
      <c r="AH447" s="14">
        <f t="shared" si="440"/>
        <v>28.37024912120782</v>
      </c>
    </row>
    <row r="448" spans="1:34" x14ac:dyDescent="0.55000000000000004">
      <c r="A448" s="9">
        <f t="shared" ref="A448:A451" si="441">A447</f>
        <v>30.446899999999999</v>
      </c>
      <c r="B448" t="s">
        <v>6</v>
      </c>
      <c r="C448" s="23">
        <f>(1+SQRT(SUMSQ((C444-$D$2),C445)/(SUMSQ((C444+$D$2),C445))))/(1-SQRT(SUMSQ((C444-$D$2),C445)/(SUMSQ((C444+$D$2),C445))))</f>
        <v>1.2831813370283012</v>
      </c>
      <c r="D448" s="4">
        <f t="shared" ref="D448:AH448" si="442">(1+SQRT(SUMSQ((D444-$D$2),D445)/(SUMSQ((D444+$D$2),D445))))/(1-SQRT(SUMSQ((D444-$D$2),D445)/(SUMSQ((D444+$D$2),D445))))</f>
        <v>1.3349123500158309</v>
      </c>
      <c r="E448" s="4">
        <f t="shared" si="442"/>
        <v>1.6738902873640922</v>
      </c>
      <c r="F448" s="4">
        <f t="shared" si="442"/>
        <v>2.1321772355038946</v>
      </c>
      <c r="G448" s="4">
        <f t="shared" si="442"/>
        <v>2.6885497146764981</v>
      </c>
      <c r="H448" s="14">
        <f t="shared" si="442"/>
        <v>3.3230923456278951</v>
      </c>
      <c r="I448" s="4">
        <f t="shared" si="442"/>
        <v>1.8678626623315757</v>
      </c>
      <c r="J448" s="4">
        <f t="shared" si="442"/>
        <v>1.4485224540778614</v>
      </c>
      <c r="K448" s="4">
        <f t="shared" si="442"/>
        <v>1.1294989457609159</v>
      </c>
      <c r="L448" s="4">
        <f t="shared" si="442"/>
        <v>1.1426951100066234</v>
      </c>
      <c r="M448" s="4">
        <f t="shared" si="442"/>
        <v>1.450766263850366</v>
      </c>
      <c r="N448" s="4">
        <f t="shared" si="442"/>
        <v>1.6266272858171074</v>
      </c>
      <c r="O448" s="14">
        <f t="shared" si="442"/>
        <v>2.0315293818584466</v>
      </c>
      <c r="P448" s="4">
        <f t="shared" si="442"/>
        <v>16.327737516955541</v>
      </c>
      <c r="Q448" s="4">
        <f t="shared" si="442"/>
        <v>14.082319124438639</v>
      </c>
      <c r="R448" s="4">
        <f t="shared" si="442"/>
        <v>12.450145715605487</v>
      </c>
      <c r="S448" s="4">
        <f t="shared" si="442"/>
        <v>11.54911607460428</v>
      </c>
      <c r="T448" s="4">
        <f t="shared" si="442"/>
        <v>11.41066207373534</v>
      </c>
      <c r="U448" s="4">
        <f t="shared" si="442"/>
        <v>11.9341665121672</v>
      </c>
      <c r="V448" s="4">
        <f t="shared" si="442"/>
        <v>12.392782471623052</v>
      </c>
      <c r="W448" s="14">
        <f t="shared" si="442"/>
        <v>13.590482602982389</v>
      </c>
      <c r="X448" s="4">
        <f t="shared" si="442"/>
        <v>4.6412241714034881</v>
      </c>
      <c r="Y448" s="4">
        <f t="shared" si="442"/>
        <v>3.8164700237720646</v>
      </c>
      <c r="Z448" s="4">
        <f t="shared" si="442"/>
        <v>3.1750557485107942</v>
      </c>
      <c r="AA448" s="4">
        <f t="shared" si="442"/>
        <v>2.7171731736647882</v>
      </c>
      <c r="AB448" s="4">
        <f t="shared" si="442"/>
        <v>2.4638124462788284</v>
      </c>
      <c r="AC448" s="4">
        <f t="shared" si="442"/>
        <v>2.4265461465895042</v>
      </c>
      <c r="AD448" s="4">
        <f t="shared" si="442"/>
        <v>2.5976604757307147</v>
      </c>
      <c r="AE448" s="4">
        <f t="shared" si="442"/>
        <v>5.7037113803995991</v>
      </c>
      <c r="AF448" s="4">
        <f t="shared" si="442"/>
        <v>10.852260182866921</v>
      </c>
      <c r="AG448" s="4">
        <f t="shared" si="442"/>
        <v>13.092929694388426</v>
      </c>
      <c r="AH448" s="14">
        <f t="shared" si="442"/>
        <v>14.201412345246164</v>
      </c>
    </row>
    <row r="449" spans="1:34" x14ac:dyDescent="0.55000000000000004">
      <c r="A449" s="9">
        <f t="shared" si="441"/>
        <v>30.446899999999999</v>
      </c>
      <c r="B449" t="s">
        <v>7</v>
      </c>
      <c r="C449" s="23">
        <f>(1+SQRT(SUMSQ((C444-$E$2),C445)/(SUMSQ((C444+$E$2),C445))))/(1-SQRT(SUMSQ((C444-$E$2),C445)/(SUMSQ((C444+$E$2),C445))))</f>
        <v>1.292779908780562</v>
      </c>
      <c r="D449" s="4">
        <f t="shared" ref="D449:AH449" si="443">(1+SQRT(SUMSQ((D444-$E$2),D445)/(SUMSQ((D444+$E$2),D445))))/(1-SQRT(SUMSQ((D444-$E$2),D445)/(SUMSQ((D444+$E$2),D445))))</f>
        <v>1.2005819767415022</v>
      </c>
      <c r="E449" s="4">
        <f t="shared" si="443"/>
        <v>1.401366793193223</v>
      </c>
      <c r="F449" s="4">
        <f t="shared" si="443"/>
        <v>1.7080360484719188</v>
      </c>
      <c r="G449" s="4">
        <f t="shared" si="443"/>
        <v>2.0797403777564347</v>
      </c>
      <c r="H449" s="14">
        <f t="shared" si="443"/>
        <v>2.4990581713446804</v>
      </c>
      <c r="I449" s="4">
        <f t="shared" si="443"/>
        <v>1.9933700175163716</v>
      </c>
      <c r="J449" s="4">
        <f t="shared" si="443"/>
        <v>1.7271553261149948</v>
      </c>
      <c r="K449" s="4">
        <f t="shared" si="443"/>
        <v>1.5731820909171665</v>
      </c>
      <c r="L449" s="4">
        <f t="shared" si="443"/>
        <v>1.5486107117523107</v>
      </c>
      <c r="M449" s="4">
        <f t="shared" si="443"/>
        <v>1.6527635143947488</v>
      </c>
      <c r="N449" s="4">
        <f t="shared" si="443"/>
        <v>1.7417549733359561</v>
      </c>
      <c r="O449" s="14">
        <f t="shared" si="443"/>
        <v>1.9789570257219729</v>
      </c>
      <c r="P449" s="4">
        <f t="shared" si="443"/>
        <v>10.897815382357429</v>
      </c>
      <c r="Q449" s="4">
        <f t="shared" si="443"/>
        <v>9.3982392224298117</v>
      </c>
      <c r="R449" s="4">
        <f t="shared" si="443"/>
        <v>8.3059109082393903</v>
      </c>
      <c r="S449" s="4">
        <f t="shared" si="443"/>
        <v>7.7012785492716631</v>
      </c>
      <c r="T449" s="4">
        <f t="shared" si="443"/>
        <v>7.6071675721321332</v>
      </c>
      <c r="U449" s="4">
        <f t="shared" si="443"/>
        <v>7.9566439443304393</v>
      </c>
      <c r="V449" s="4">
        <f t="shared" si="443"/>
        <v>8.2631048581058106</v>
      </c>
      <c r="W449" s="14">
        <f t="shared" si="443"/>
        <v>9.0631039480515483</v>
      </c>
      <c r="X449" s="4">
        <f t="shared" si="443"/>
        <v>3.377058027216175</v>
      </c>
      <c r="Y449" s="4">
        <f t="shared" si="443"/>
        <v>2.7808063485896635</v>
      </c>
      <c r="Z449" s="4">
        <f t="shared" si="443"/>
        <v>2.2964682683899134</v>
      </c>
      <c r="AA449" s="4">
        <f t="shared" si="443"/>
        <v>1.9240821201492828</v>
      </c>
      <c r="AB449" s="4">
        <f t="shared" si="443"/>
        <v>1.6878135945593722</v>
      </c>
      <c r="AC449" s="4">
        <f t="shared" si="443"/>
        <v>1.621872069429914</v>
      </c>
      <c r="AD449" s="4">
        <f t="shared" si="443"/>
        <v>1.7364529849903891</v>
      </c>
      <c r="AE449" s="4">
        <f t="shared" si="443"/>
        <v>3.8717513639823369</v>
      </c>
      <c r="AF449" s="4">
        <f t="shared" si="443"/>
        <v>7.2752353444970517</v>
      </c>
      <c r="AG449" s="4">
        <f t="shared" si="443"/>
        <v>8.7536621354984057</v>
      </c>
      <c r="AH449" s="14">
        <f t="shared" si="443"/>
        <v>9.4858868377680121</v>
      </c>
    </row>
    <row r="450" spans="1:34" x14ac:dyDescent="0.55000000000000004">
      <c r="A450" s="9">
        <f t="shared" si="441"/>
        <v>30.446899999999999</v>
      </c>
      <c r="B450" t="s">
        <v>8</v>
      </c>
      <c r="C450" s="23">
        <f>(1+SQRT(SUMSQ((C444-$F$2),C445)/(SUMSQ((C444+$F$2),C445))))/(1-SQRT(SUMSQ((C444-$F$2),C445)/(SUMSQ((C444+$F$2),C445))))</f>
        <v>1.6805698558187345</v>
      </c>
      <c r="D450" s="4">
        <f t="shared" ref="D450:AH450" si="444">(1+SQRT(SUMSQ((D444-$F$2),D445)/(SUMSQ((D444+$F$2),D445))))/(1-SQRT(SUMSQ((D444-$F$2),D445)/(SUMSQ((D444+$F$2),D445))))</f>
        <v>1.5608097009456581</v>
      </c>
      <c r="E450" s="4">
        <f t="shared" si="444"/>
        <v>1.5868177026965582</v>
      </c>
      <c r="F450" s="4">
        <f t="shared" si="444"/>
        <v>1.7291665391145714</v>
      </c>
      <c r="G450" s="4">
        <f t="shared" si="444"/>
        <v>1.9552277288909061</v>
      </c>
      <c r="H450" s="14">
        <f t="shared" si="444"/>
        <v>2.2341709145878372</v>
      </c>
      <c r="I450" s="4">
        <f t="shared" si="444"/>
        <v>2.3904674784987727</v>
      </c>
      <c r="J450" s="4">
        <f t="shared" si="444"/>
        <v>2.1991093730089122</v>
      </c>
      <c r="K450" s="4">
        <f t="shared" si="444"/>
        <v>2.0861636877400436</v>
      </c>
      <c r="L450" s="4">
        <f t="shared" si="444"/>
        <v>2.0494135169188676</v>
      </c>
      <c r="M450" s="4">
        <f t="shared" si="444"/>
        <v>2.0868217110539922</v>
      </c>
      <c r="N450" s="4">
        <f t="shared" si="444"/>
        <v>2.1301775540614161</v>
      </c>
      <c r="O450" s="14">
        <f t="shared" si="444"/>
        <v>2.2632023257107794</v>
      </c>
      <c r="P450" s="4">
        <f t="shared" si="444"/>
        <v>8.1868025039849925</v>
      </c>
      <c r="Q450" s="4">
        <f t="shared" si="444"/>
        <v>7.0593690091131247</v>
      </c>
      <c r="R450" s="4">
        <f t="shared" si="444"/>
        <v>6.2356585426284807</v>
      </c>
      <c r="S450" s="4">
        <f t="shared" si="444"/>
        <v>5.7779655636987837</v>
      </c>
      <c r="T450" s="4">
        <f t="shared" si="444"/>
        <v>5.7054396638508234</v>
      </c>
      <c r="U450" s="4">
        <f t="shared" si="444"/>
        <v>5.9680546653111337</v>
      </c>
      <c r="V450" s="4">
        <f t="shared" si="444"/>
        <v>6.198667318154552</v>
      </c>
      <c r="W450" s="14">
        <f t="shared" si="444"/>
        <v>6.8002977201064487</v>
      </c>
      <c r="X450" s="4">
        <f t="shared" si="444"/>
        <v>2.8627147981437515</v>
      </c>
      <c r="Y450" s="4">
        <f t="shared" si="444"/>
        <v>2.3771248477843963</v>
      </c>
      <c r="Z450" s="4">
        <f t="shared" si="444"/>
        <v>1.9657309350429717</v>
      </c>
      <c r="AA450" s="4">
        <f t="shared" si="444"/>
        <v>1.6231192398036258</v>
      </c>
      <c r="AB450" s="4">
        <f t="shared" si="444"/>
        <v>1.3609953189086212</v>
      </c>
      <c r="AC450" s="4">
        <f t="shared" si="444"/>
        <v>1.2274292283855701</v>
      </c>
      <c r="AD450" s="4">
        <f t="shared" si="444"/>
        <v>1.3124306421486278</v>
      </c>
      <c r="AE450" s="4">
        <f t="shared" si="444"/>
        <v>2.9835636077998426</v>
      </c>
      <c r="AF450" s="4">
        <f t="shared" si="444"/>
        <v>5.4999330823344375</v>
      </c>
      <c r="AG450" s="4">
        <f t="shared" si="444"/>
        <v>6.5920064309012671</v>
      </c>
      <c r="AH450" s="14">
        <f t="shared" si="444"/>
        <v>7.1338965299173829</v>
      </c>
    </row>
    <row r="451" spans="1:34" x14ac:dyDescent="0.55000000000000004">
      <c r="A451" s="9">
        <f t="shared" si="441"/>
        <v>30.446899999999999</v>
      </c>
      <c r="B451" t="s">
        <v>9</v>
      </c>
      <c r="C451" s="24">
        <f>(1+SQRT(SUMSQ((C444-$G$2),C445)/(SUMSQ((C444+$G$2),C445))))/(1-SQRT(SUMSQ((C444-$G$2),C445)/(SUMSQ((C444+$G$2),C445))))</f>
        <v>2.4996330256964643</v>
      </c>
      <c r="D451" s="25">
        <f t="shared" ref="D451:AH451" si="445">(1+SQRT(SUMSQ((D444-$G$2),D445)/(SUMSQ((D444+$G$2),D445))))/(1-SQRT(SUMSQ((D444-$G$2),D445)/(SUMSQ((D444+$G$2),D445))))</f>
        <v>2.3260838555918153</v>
      </c>
      <c r="E451" s="25">
        <f t="shared" si="445"/>
        <v>2.2313596399382889</v>
      </c>
      <c r="F451" s="25">
        <f t="shared" si="445"/>
        <v>2.2032004258533275</v>
      </c>
      <c r="G451" s="25">
        <f t="shared" si="445"/>
        <v>2.2381247569633032</v>
      </c>
      <c r="H451" s="26">
        <f t="shared" si="445"/>
        <v>2.3239332048381591</v>
      </c>
      <c r="I451" s="25">
        <f t="shared" si="445"/>
        <v>3.3607302305274156</v>
      </c>
      <c r="J451" s="25">
        <f t="shared" si="445"/>
        <v>3.2190144878410889</v>
      </c>
      <c r="K451" s="25">
        <f t="shared" si="445"/>
        <v>3.1211574849518282</v>
      </c>
      <c r="L451" s="25">
        <f t="shared" si="445"/>
        <v>3.0634148995554455</v>
      </c>
      <c r="M451" s="25">
        <f t="shared" si="445"/>
        <v>3.0444219088904223</v>
      </c>
      <c r="N451" s="25">
        <f t="shared" si="445"/>
        <v>3.0482757442780861</v>
      </c>
      <c r="O451" s="26">
        <f t="shared" si="445"/>
        <v>3.0824765272039727</v>
      </c>
      <c r="P451" s="25">
        <f t="shared" si="445"/>
        <v>5.4841324284936395</v>
      </c>
      <c r="Q451" s="25">
        <f t="shared" si="445"/>
        <v>4.7273243936745164</v>
      </c>
      <c r="R451" s="25">
        <f t="shared" si="445"/>
        <v>4.1695073036522263</v>
      </c>
      <c r="S451" s="25">
        <f t="shared" si="445"/>
        <v>3.8560060696236658</v>
      </c>
      <c r="T451" s="25">
        <f t="shared" si="445"/>
        <v>3.8037551051116982</v>
      </c>
      <c r="U451" s="25">
        <f t="shared" si="445"/>
        <v>3.9798471242639661</v>
      </c>
      <c r="V451" s="25">
        <f t="shared" si="445"/>
        <v>4.1351135707248625</v>
      </c>
      <c r="W451" s="26">
        <f t="shared" si="445"/>
        <v>4.5394050531368162</v>
      </c>
      <c r="X451" s="25">
        <f t="shared" si="445"/>
        <v>2.6322157268344171</v>
      </c>
      <c r="Y451" s="25">
        <f t="shared" si="445"/>
        <v>2.26691061734385</v>
      </c>
      <c r="Z451" s="25">
        <f t="shared" si="445"/>
        <v>1.9463374390673238</v>
      </c>
      <c r="AA451" s="25">
        <f t="shared" si="445"/>
        <v>1.6669196234911259</v>
      </c>
      <c r="AB451" s="25">
        <f t="shared" si="445"/>
        <v>1.4343112156702256</v>
      </c>
      <c r="AC451" s="25">
        <f t="shared" si="445"/>
        <v>1.2594329765869978</v>
      </c>
      <c r="AD451" s="25">
        <f t="shared" si="445"/>
        <v>1.1914606921098825</v>
      </c>
      <c r="AE451" s="25">
        <f t="shared" si="445"/>
        <v>2.1738194343366586</v>
      </c>
      <c r="AF451" s="25">
        <f t="shared" si="445"/>
        <v>3.7543083762968981</v>
      </c>
      <c r="AG451" s="25">
        <f t="shared" si="445"/>
        <v>4.4476921881726597</v>
      </c>
      <c r="AH451" s="26">
        <f t="shared" si="445"/>
        <v>4.7943103924080308</v>
      </c>
    </row>
    <row r="452" spans="1:34" x14ac:dyDescent="0.55000000000000004">
      <c r="A452" s="8">
        <v>56</v>
      </c>
      <c r="B452" s="15" t="s">
        <v>2</v>
      </c>
      <c r="C452" s="2">
        <v>117.91840000000001</v>
      </c>
      <c r="D452">
        <v>126.36620000000001</v>
      </c>
      <c r="E452">
        <v>135.29349999999999</v>
      </c>
      <c r="F452">
        <v>145.0684</v>
      </c>
      <c r="G452">
        <v>155.71129999999999</v>
      </c>
      <c r="H452" s="1">
        <v>167.3373</v>
      </c>
      <c r="I452">
        <v>96.098659999999995</v>
      </c>
      <c r="J452">
        <v>97.395229999999998</v>
      </c>
      <c r="K452">
        <v>98.967690000000005</v>
      </c>
      <c r="L452">
        <v>100.8258</v>
      </c>
      <c r="M452">
        <v>102.9618</v>
      </c>
      <c r="N452">
        <v>104.1281</v>
      </c>
      <c r="O452" s="1">
        <v>106.67010000000001</v>
      </c>
      <c r="P452">
        <v>1758.075</v>
      </c>
      <c r="Q452">
        <v>1608.4670000000001</v>
      </c>
      <c r="R452">
        <v>1521.933</v>
      </c>
      <c r="S452">
        <v>1492.9639999999999</v>
      </c>
      <c r="T452">
        <v>1515.981</v>
      </c>
      <c r="U452">
        <v>1583.704</v>
      </c>
      <c r="V452">
        <v>1631.779</v>
      </c>
      <c r="W452" s="1">
        <v>1751.2180000000001</v>
      </c>
      <c r="X452">
        <v>168.43639999999999</v>
      </c>
      <c r="Y452">
        <v>173.9151</v>
      </c>
      <c r="Z452">
        <v>180.56890000000001</v>
      </c>
      <c r="AA452">
        <v>188.5746</v>
      </c>
      <c r="AB452">
        <v>198.02119999999999</v>
      </c>
      <c r="AC452">
        <v>209.11840000000001</v>
      </c>
      <c r="AD452">
        <v>222.0487</v>
      </c>
      <c r="AE452">
        <v>325.89879999999999</v>
      </c>
      <c r="AF452">
        <v>550.41679999999997</v>
      </c>
      <c r="AG452">
        <v>706.14700000000005</v>
      </c>
      <c r="AH452" s="1">
        <v>805.24379999999996</v>
      </c>
    </row>
    <row r="453" spans="1:34" x14ac:dyDescent="0.55000000000000004">
      <c r="A453" s="9">
        <f>A452</f>
        <v>56</v>
      </c>
      <c r="B453" t="s">
        <v>3</v>
      </c>
      <c r="C453" s="2">
        <v>-17.51519</v>
      </c>
      <c r="D453">
        <v>14.977320000000001</v>
      </c>
      <c r="E453">
        <v>46.854759999999999</v>
      </c>
      <c r="F453">
        <v>79.461119999999994</v>
      </c>
      <c r="G453">
        <v>113.22410000000001</v>
      </c>
      <c r="H453" s="1">
        <v>147.5361</v>
      </c>
      <c r="I453">
        <v>-62.604199999999999</v>
      </c>
      <c r="J453">
        <v>-36.76688</v>
      </c>
      <c r="K453">
        <v>-11.576420000000001</v>
      </c>
      <c r="L453">
        <v>13.53726</v>
      </c>
      <c r="M453">
        <v>38.559919999999998</v>
      </c>
      <c r="N453">
        <v>50.856409999999997</v>
      </c>
      <c r="O453" s="1">
        <v>75.687100000000001</v>
      </c>
      <c r="P453">
        <v>-775.23559999999998</v>
      </c>
      <c r="Q453">
        <v>-629.63170000000002</v>
      </c>
      <c r="R453">
        <v>-468.26679999999999</v>
      </c>
      <c r="S453">
        <v>-304.89769999999999</v>
      </c>
      <c r="T453">
        <v>-153.37049999999999</v>
      </c>
      <c r="U453">
        <v>-23.863800000000001</v>
      </c>
      <c r="V453">
        <v>30.33832</v>
      </c>
      <c r="W453" s="1">
        <v>112.58369999999999</v>
      </c>
      <c r="X453">
        <v>-188.78989999999999</v>
      </c>
      <c r="Y453">
        <v>-155.06389999999999</v>
      </c>
      <c r="Z453">
        <v>-121.02249999999999</v>
      </c>
      <c r="AA453">
        <v>-85.985209999999995</v>
      </c>
      <c r="AB453">
        <v>-50.200400000000002</v>
      </c>
      <c r="AC453">
        <v>-13.635289999999999</v>
      </c>
      <c r="AD453">
        <v>23.982220000000002</v>
      </c>
      <c r="AE453">
        <v>230.71420000000001</v>
      </c>
      <c r="AF453">
        <v>469.75799999999998</v>
      </c>
      <c r="AG453" s="11">
        <v>564.56709999999998</v>
      </c>
      <c r="AH453" s="1">
        <v>605.56550000000004</v>
      </c>
    </row>
    <row r="454" spans="1:34" x14ac:dyDescent="0.55000000000000004">
      <c r="A454" s="36">
        <f>A453/180</f>
        <v>0.31111111111111112</v>
      </c>
      <c r="B454" t="s">
        <v>4</v>
      </c>
      <c r="C454" s="20">
        <f t="shared" ref="C454" si="446">SQRT(SUMSQ(C452,C453))</f>
        <v>119.21212580646359</v>
      </c>
      <c r="D454" s="21">
        <f t="shared" ref="D454:AH454" si="447">SQRT(SUMSQ(D452,D453))</f>
        <v>127.25068415070467</v>
      </c>
      <c r="E454" s="21">
        <f t="shared" si="447"/>
        <v>143.17716185519112</v>
      </c>
      <c r="F454" s="21">
        <f t="shared" si="447"/>
        <v>165.40529093778832</v>
      </c>
      <c r="G454" s="21">
        <f t="shared" si="447"/>
        <v>192.52455887106976</v>
      </c>
      <c r="H454" s="22">
        <f t="shared" si="447"/>
        <v>223.08893467516492</v>
      </c>
      <c r="I454" s="21">
        <f t="shared" si="447"/>
        <v>114.69192783904018</v>
      </c>
      <c r="J454" s="21">
        <f t="shared" si="447"/>
        <v>104.10395905866068</v>
      </c>
      <c r="K454" s="21">
        <f t="shared" si="447"/>
        <v>99.642446597584609</v>
      </c>
      <c r="L454" s="21">
        <f t="shared" si="447"/>
        <v>101.73052321671997</v>
      </c>
      <c r="M454" s="21">
        <f t="shared" si="447"/>
        <v>109.94543960367979</v>
      </c>
      <c r="N454" s="21">
        <f t="shared" si="447"/>
        <v>115.88371605923803</v>
      </c>
      <c r="O454" s="22">
        <f t="shared" si="447"/>
        <v>130.79391171006395</v>
      </c>
      <c r="P454" s="21">
        <f t="shared" si="447"/>
        <v>1921.4104041386786</v>
      </c>
      <c r="Q454" s="21">
        <f t="shared" si="447"/>
        <v>1727.3106749319563</v>
      </c>
      <c r="R454" s="21">
        <f t="shared" si="447"/>
        <v>1592.3422535595919</v>
      </c>
      <c r="S454" s="21">
        <f t="shared" si="447"/>
        <v>1523.7795486097357</v>
      </c>
      <c r="T454" s="21">
        <f t="shared" si="447"/>
        <v>1523.7194304173095</v>
      </c>
      <c r="U454" s="21">
        <f t="shared" si="447"/>
        <v>1583.8837837942656</v>
      </c>
      <c r="V454" s="21">
        <f t="shared" si="447"/>
        <v>1632.0610033027021</v>
      </c>
      <c r="W454" s="22">
        <f t="shared" si="447"/>
        <v>1754.833203763164</v>
      </c>
      <c r="X454" s="21">
        <f t="shared" si="447"/>
        <v>253.00681253074984</v>
      </c>
      <c r="Y454" s="21">
        <f t="shared" si="447"/>
        <v>233.00488211885175</v>
      </c>
      <c r="Z454" s="21">
        <f t="shared" si="447"/>
        <v>217.37426975946349</v>
      </c>
      <c r="AA454" s="21">
        <f t="shared" si="447"/>
        <v>207.25307260425382</v>
      </c>
      <c r="AB454" s="21">
        <f t="shared" si="447"/>
        <v>204.28528045260629</v>
      </c>
      <c r="AC454" s="21">
        <f t="shared" si="447"/>
        <v>209.56246408158142</v>
      </c>
      <c r="AD454" s="21">
        <f t="shared" si="447"/>
        <v>223.34003682237181</v>
      </c>
      <c r="AE454" s="21">
        <f t="shared" si="447"/>
        <v>399.29822178802647</v>
      </c>
      <c r="AF454" s="21">
        <f t="shared" si="447"/>
        <v>723.62368140231558</v>
      </c>
      <c r="AG454" s="21">
        <f t="shared" si="447"/>
        <v>904.09047999158247</v>
      </c>
      <c r="AH454" s="22">
        <f t="shared" si="447"/>
        <v>1007.535186595828</v>
      </c>
    </row>
    <row r="455" spans="1:34" x14ac:dyDescent="0.55000000000000004">
      <c r="A455" s="9">
        <v>31.005600000000001</v>
      </c>
      <c r="B455" t="s">
        <v>5</v>
      </c>
      <c r="C455" s="23">
        <f>(1+SQRT(SUMSQ((C452-$C$2),C453)/(SUMSQ((C452+$C$2),C453))))/(1-SQRT(SUMSQ((C452-$C$2),C453)/(SUMSQ((C452+$C$2),C453))))</f>
        <v>2.4214466848138239</v>
      </c>
      <c r="D455" s="4">
        <f t="shared" ref="D455:AH455" si="448">(1+SQRT(SUMSQ((D452-$C$2),D453)/(SUMSQ((D452+$C$2),D453))))/(1-SQRT(SUMSQ((D452-$C$2),D453)/(SUMSQ((D452+$C$2),D453))))</f>
        <v>2.5692900289442311</v>
      </c>
      <c r="E455" s="4">
        <f t="shared" si="448"/>
        <v>3.07474041913586</v>
      </c>
      <c r="F455" s="4">
        <f t="shared" si="448"/>
        <v>3.8572783648537627</v>
      </c>
      <c r="G455" s="4">
        <f t="shared" si="448"/>
        <v>4.8768821725385871</v>
      </c>
      <c r="H455" s="14">
        <f t="shared" si="448"/>
        <v>6.0827030422170756</v>
      </c>
      <c r="I455" s="4">
        <f t="shared" si="448"/>
        <v>2.9148846790015046</v>
      </c>
      <c r="J455" s="4">
        <f t="shared" si="448"/>
        <v>2.3050352221191832</v>
      </c>
      <c r="K455" s="4">
        <f t="shared" si="448"/>
        <v>2.0154955715474254</v>
      </c>
      <c r="L455" s="4">
        <f t="shared" si="448"/>
        <v>2.0643606233388825</v>
      </c>
      <c r="M455" s="4">
        <f t="shared" si="448"/>
        <v>2.4205415427782189</v>
      </c>
      <c r="N455" s="4">
        <f t="shared" si="448"/>
        <v>2.6874008442564228</v>
      </c>
      <c r="O455" s="14">
        <f t="shared" si="448"/>
        <v>3.380378157541172</v>
      </c>
      <c r="P455" s="4">
        <f t="shared" si="448"/>
        <v>42.003044766802212</v>
      </c>
      <c r="Q455" s="4">
        <f t="shared" si="448"/>
        <v>37.10283876892538</v>
      </c>
      <c r="R455" s="4">
        <f t="shared" si="448"/>
        <v>33.323020743679216</v>
      </c>
      <c r="S455" s="4">
        <f t="shared" si="448"/>
        <v>31.105965172540547</v>
      </c>
      <c r="T455" s="4">
        <f t="shared" si="448"/>
        <v>30.630281756851449</v>
      </c>
      <c r="U455" s="4">
        <f t="shared" si="448"/>
        <v>31.681278933957373</v>
      </c>
      <c r="V455" s="4">
        <f t="shared" si="448"/>
        <v>32.646871704887545</v>
      </c>
      <c r="W455" s="14">
        <f t="shared" si="448"/>
        <v>35.16923502899396</v>
      </c>
      <c r="X455" s="4">
        <f t="shared" si="448"/>
        <v>7.7689153342953272</v>
      </c>
      <c r="Y455" s="4">
        <f t="shared" si="448"/>
        <v>6.374032861321755</v>
      </c>
      <c r="Z455" s="4">
        <f t="shared" si="448"/>
        <v>5.3226602383471269</v>
      </c>
      <c r="AA455" s="4">
        <f t="shared" si="448"/>
        <v>4.6035569938663858</v>
      </c>
      <c r="AB455" s="4">
        <f t="shared" si="448"/>
        <v>4.2311035567924682</v>
      </c>
      <c r="AC455" s="4">
        <f t="shared" si="448"/>
        <v>4.2012224635719448</v>
      </c>
      <c r="AD455" s="4">
        <f t="shared" si="448"/>
        <v>4.4955092911436685</v>
      </c>
      <c r="AE455" s="4">
        <f t="shared" si="448"/>
        <v>9.8363334139215421</v>
      </c>
      <c r="AF455" s="4">
        <f t="shared" si="448"/>
        <v>19.065105330348771</v>
      </c>
      <c r="AG455" s="4">
        <f t="shared" si="448"/>
        <v>23.178071638459411</v>
      </c>
      <c r="AH455" s="14">
        <f t="shared" si="448"/>
        <v>25.235380546722499</v>
      </c>
    </row>
    <row r="456" spans="1:34" x14ac:dyDescent="0.55000000000000004">
      <c r="A456" s="9">
        <f t="shared" ref="A456:A459" si="449">A455</f>
        <v>31.005600000000001</v>
      </c>
      <c r="B456" t="s">
        <v>6</v>
      </c>
      <c r="C456" s="23">
        <f>(1+SQRT(SUMSQ((C452-$D$2),C453)/(SUMSQ((C452+$D$2),C453))))/(1-SQRT(SUMSQ((C452-$D$2),C453)/(SUMSQ((C452+$D$2),C453))))</f>
        <v>1.2589006987683442</v>
      </c>
      <c r="D456" s="4">
        <f t="shared" ref="D456:AH456" si="450">(1+SQRT(SUMSQ((D452-$D$2),D453)/(SUMSQ((D452+$D$2),D453))))/(1-SQRT(SUMSQ((D452-$D$2),D453)/(SUMSQ((D452+$D$2),D453))))</f>
        <v>1.3085735313488429</v>
      </c>
      <c r="E456" s="4">
        <f t="shared" si="450"/>
        <v>1.6472714206355914</v>
      </c>
      <c r="F456" s="4">
        <f t="shared" si="450"/>
        <v>2.0987987278034659</v>
      </c>
      <c r="G456" s="4">
        <f t="shared" si="450"/>
        <v>2.6444800477878436</v>
      </c>
      <c r="H456" s="14">
        <f t="shared" si="450"/>
        <v>3.2655182603165129</v>
      </c>
      <c r="I456" s="4">
        <f t="shared" si="450"/>
        <v>1.8765232280883795</v>
      </c>
      <c r="J456" s="4">
        <f t="shared" si="450"/>
        <v>1.4496893033348457</v>
      </c>
      <c r="K456" s="4">
        <f t="shared" si="450"/>
        <v>1.1238516989505338</v>
      </c>
      <c r="L456" s="4">
        <f t="shared" si="450"/>
        <v>1.1444969960569795</v>
      </c>
      <c r="M456" s="4">
        <f t="shared" si="450"/>
        <v>1.4606215841244901</v>
      </c>
      <c r="N456" s="4">
        <f t="shared" si="450"/>
        <v>1.6404207786032019</v>
      </c>
      <c r="O456" s="14">
        <f t="shared" si="450"/>
        <v>2.0544573584138628</v>
      </c>
      <c r="P456" s="4">
        <f t="shared" si="450"/>
        <v>21.008486767379022</v>
      </c>
      <c r="Q456" s="4">
        <f t="shared" si="450"/>
        <v>18.557637521957773</v>
      </c>
      <c r="R456" s="4">
        <f t="shared" si="450"/>
        <v>16.665791298535858</v>
      </c>
      <c r="S456" s="4">
        <f t="shared" si="450"/>
        <v>15.555004319781778</v>
      </c>
      <c r="T456" s="4">
        <f t="shared" si="450"/>
        <v>15.31564479632369</v>
      </c>
      <c r="U456" s="4">
        <f t="shared" si="450"/>
        <v>15.840650271037964</v>
      </c>
      <c r="V456" s="4">
        <f t="shared" si="450"/>
        <v>16.323451809428725</v>
      </c>
      <c r="W456" s="14">
        <f t="shared" si="450"/>
        <v>17.584794508444631</v>
      </c>
      <c r="X456" s="4">
        <f t="shared" si="450"/>
        <v>4.1533172420897033</v>
      </c>
      <c r="Y456" s="4">
        <f t="shared" si="450"/>
        <v>3.4028317110093957</v>
      </c>
      <c r="Z456" s="4">
        <f t="shared" si="450"/>
        <v>2.8154374323934492</v>
      </c>
      <c r="AA456" s="4">
        <f t="shared" si="450"/>
        <v>2.3896371783141874</v>
      </c>
      <c r="AB456" s="4">
        <f t="shared" si="450"/>
        <v>2.1466237649160078</v>
      </c>
      <c r="AC456" s="4">
        <f t="shared" si="450"/>
        <v>2.1026918467574323</v>
      </c>
      <c r="AD456" s="4">
        <f t="shared" si="450"/>
        <v>2.2528603345135241</v>
      </c>
      <c r="AE456" s="4">
        <f t="shared" si="450"/>
        <v>4.9990952492263823</v>
      </c>
      <c r="AF456" s="4">
        <f t="shared" si="450"/>
        <v>9.5907720723356977</v>
      </c>
      <c r="AG456" s="4">
        <f t="shared" si="450"/>
        <v>11.630839798786269</v>
      </c>
      <c r="AH456" s="14">
        <f t="shared" si="450"/>
        <v>12.651601844672379</v>
      </c>
    </row>
    <row r="457" spans="1:34" x14ac:dyDescent="0.55000000000000004">
      <c r="A457" s="9">
        <f t="shared" si="449"/>
        <v>31.005600000000001</v>
      </c>
      <c r="B457" t="s">
        <v>7</v>
      </c>
      <c r="C457" s="23">
        <f>(1+SQRT(SUMSQ((C452-$E$2),C453)/(SUMSQ((C452+$E$2),C453))))/(1-SQRT(SUMSQ((C452-$E$2),C453)/(SUMSQ((C452+$E$2),C453))))</f>
        <v>1.3151820905583773</v>
      </c>
      <c r="D457" s="4">
        <f t="shared" ref="D457:AH457" si="451">(1+SQRT(SUMSQ((D452-$E$2),D453)/(SUMSQ((D452+$E$2),D453))))/(1-SQRT(SUMSQ((D452-$E$2),D453)/(SUMSQ((D452+$E$2),D453))))</f>
        <v>1.2249264760896046</v>
      </c>
      <c r="E457" s="4">
        <f t="shared" si="451"/>
        <v>1.4092261323572612</v>
      </c>
      <c r="F457" s="4">
        <f t="shared" si="451"/>
        <v>1.7046532788941451</v>
      </c>
      <c r="G457" s="4">
        <f t="shared" si="451"/>
        <v>2.066307536181188</v>
      </c>
      <c r="H457" s="14">
        <f t="shared" si="451"/>
        <v>2.4751450066894911</v>
      </c>
      <c r="I457" s="4">
        <f t="shared" si="451"/>
        <v>1.9643804263330484</v>
      </c>
      <c r="J457" s="4">
        <f t="shared" si="451"/>
        <v>1.6903576993918716</v>
      </c>
      <c r="K457" s="4">
        <f t="shared" si="451"/>
        <v>1.5315062261278538</v>
      </c>
      <c r="L457" s="4">
        <f t="shared" si="451"/>
        <v>1.5095579787316087</v>
      </c>
      <c r="M457" s="4">
        <f t="shared" si="451"/>
        <v>1.6236335398057959</v>
      </c>
      <c r="N457" s="4">
        <f t="shared" si="451"/>
        <v>1.7183595714595703</v>
      </c>
      <c r="O457" s="14">
        <f t="shared" si="451"/>
        <v>1.966962745394802</v>
      </c>
      <c r="P457" s="4">
        <f t="shared" si="451"/>
        <v>14.013431271010349</v>
      </c>
      <c r="Q457" s="4">
        <f t="shared" si="451"/>
        <v>12.37870774998636</v>
      </c>
      <c r="R457" s="4">
        <f t="shared" si="451"/>
        <v>11.115318630340036</v>
      </c>
      <c r="S457" s="4">
        <f t="shared" si="451"/>
        <v>10.372267988020994</v>
      </c>
      <c r="T457" s="4">
        <f t="shared" si="451"/>
        <v>10.210994592841558</v>
      </c>
      <c r="U457" s="4">
        <f t="shared" si="451"/>
        <v>10.560445615082815</v>
      </c>
      <c r="V457" s="4">
        <f t="shared" si="451"/>
        <v>10.882319070482623</v>
      </c>
      <c r="W457" s="14">
        <f t="shared" si="451"/>
        <v>11.723394280155455</v>
      </c>
      <c r="X457" s="4">
        <f t="shared" si="451"/>
        <v>3.1017392461195223</v>
      </c>
      <c r="Y457" s="4">
        <f t="shared" si="451"/>
        <v>2.5517415133190551</v>
      </c>
      <c r="Z457" s="4">
        <f t="shared" si="451"/>
        <v>2.0987865837429016</v>
      </c>
      <c r="AA457" s="4">
        <f t="shared" si="451"/>
        <v>1.738914035913856</v>
      </c>
      <c r="AB457" s="4">
        <f t="shared" si="451"/>
        <v>1.4924298343071294</v>
      </c>
      <c r="AC457" s="4">
        <f t="shared" si="451"/>
        <v>1.4062210543248788</v>
      </c>
      <c r="AD457" s="4">
        <f t="shared" si="451"/>
        <v>1.5115455261261557</v>
      </c>
      <c r="AE457" s="4">
        <f t="shared" si="451"/>
        <v>3.4302683481163072</v>
      </c>
      <c r="AF457" s="4">
        <f t="shared" si="451"/>
        <v>6.4599600074265808</v>
      </c>
      <c r="AG457" s="4">
        <f t="shared" si="451"/>
        <v>7.8010352723991296</v>
      </c>
      <c r="AH457" s="14">
        <f t="shared" si="451"/>
        <v>8.4725556643976869</v>
      </c>
    </row>
    <row r="458" spans="1:34" x14ac:dyDescent="0.55000000000000004">
      <c r="A458" s="9">
        <f t="shared" si="449"/>
        <v>31.005600000000001</v>
      </c>
      <c r="B458" t="s">
        <v>8</v>
      </c>
      <c r="C458" s="23">
        <f>(1+SQRT(SUMSQ((C452-$F$2),C453)/(SUMSQ((C452+$F$2),C453))))/(1-SQRT(SUMSQ((C452-$F$2),C453)/(SUMSQ((C452+$F$2),C453))))</f>
        <v>1.7159057930375121</v>
      </c>
      <c r="D458" s="4">
        <f t="shared" ref="D458:AH458" si="452">(1+SQRT(SUMSQ((D452-$F$2),D453)/(SUMSQ((D452+$F$2),D453))))/(1-SQRT(SUMSQ((D452-$F$2),D453)/(SUMSQ((D452+$F$2),D453))))</f>
        <v>1.5973855633067915</v>
      </c>
      <c r="E458" s="4">
        <f t="shared" si="452"/>
        <v>1.6177114684404947</v>
      </c>
      <c r="F458" s="4">
        <f t="shared" si="452"/>
        <v>1.7502929448619338</v>
      </c>
      <c r="G458" s="4">
        <f t="shared" si="452"/>
        <v>1.9659829117661098</v>
      </c>
      <c r="H458" s="14">
        <f t="shared" si="452"/>
        <v>2.234799926584913</v>
      </c>
      <c r="I458" s="4">
        <f t="shared" si="452"/>
        <v>2.3378674221205982</v>
      </c>
      <c r="J458" s="4">
        <f t="shared" si="452"/>
        <v>2.1432902741432236</v>
      </c>
      <c r="K458" s="4">
        <f t="shared" si="452"/>
        <v>2.0298147881209463</v>
      </c>
      <c r="L458" s="4">
        <f t="shared" si="452"/>
        <v>1.9957784838149197</v>
      </c>
      <c r="M458" s="4">
        <f t="shared" si="452"/>
        <v>2.0390596517676642</v>
      </c>
      <c r="N458" s="4">
        <f t="shared" si="452"/>
        <v>2.0862040901536374</v>
      </c>
      <c r="O458" s="14">
        <f t="shared" si="452"/>
        <v>2.2279670028441863</v>
      </c>
      <c r="P458" s="4">
        <f t="shared" si="452"/>
        <v>10.51829140601594</v>
      </c>
      <c r="Q458" s="4">
        <f t="shared" si="452"/>
        <v>9.2913918422593209</v>
      </c>
      <c r="R458" s="4">
        <f t="shared" si="452"/>
        <v>8.3415746549672232</v>
      </c>
      <c r="S458" s="4">
        <f t="shared" si="452"/>
        <v>7.7816093112142166</v>
      </c>
      <c r="T458" s="4">
        <f t="shared" si="452"/>
        <v>7.6588466231014332</v>
      </c>
      <c r="U458" s="4">
        <f t="shared" si="452"/>
        <v>7.9203470717930937</v>
      </c>
      <c r="V458" s="4">
        <f t="shared" si="452"/>
        <v>8.1617582746741757</v>
      </c>
      <c r="W458" s="14">
        <f t="shared" si="452"/>
        <v>8.7927555910252373</v>
      </c>
      <c r="X458" s="4">
        <f t="shared" si="452"/>
        <v>2.7199319065265377</v>
      </c>
      <c r="Y458" s="4">
        <f t="shared" si="452"/>
        <v>2.2703889346649282</v>
      </c>
      <c r="Z458" s="4">
        <f t="shared" si="452"/>
        <v>1.8857164171184204</v>
      </c>
      <c r="AA458" s="4">
        <f t="shared" si="452"/>
        <v>1.5574012605327041</v>
      </c>
      <c r="AB458" s="4">
        <f t="shared" si="452"/>
        <v>1.2863172542216281</v>
      </c>
      <c r="AC458" s="4">
        <f t="shared" si="452"/>
        <v>1.083489313461256</v>
      </c>
      <c r="AD458" s="4">
        <f t="shared" si="452"/>
        <v>1.1669988803657425</v>
      </c>
      <c r="AE458" s="4">
        <f t="shared" si="452"/>
        <v>2.6877765666226821</v>
      </c>
      <c r="AF458" s="4">
        <f t="shared" si="452"/>
        <v>4.916649701619165</v>
      </c>
      <c r="AG458" s="4">
        <f t="shared" si="452"/>
        <v>5.9013774525579183</v>
      </c>
      <c r="AH458" s="14">
        <f t="shared" si="452"/>
        <v>6.395234157118673</v>
      </c>
    </row>
    <row r="459" spans="1:34" x14ac:dyDescent="0.55000000000000004">
      <c r="A459" s="9">
        <f t="shared" si="449"/>
        <v>31.005600000000001</v>
      </c>
      <c r="B459" t="s">
        <v>9</v>
      </c>
      <c r="C459" s="24">
        <f>(1+SQRT(SUMSQ((C452-$G$2),C453)/(SUMSQ((C452+$G$2),C453))))/(1-SQRT(SUMSQ((C452-$G$2),C453)/(SUMSQ((C452+$G$2),C453))))</f>
        <v>2.5543814974708781</v>
      </c>
      <c r="D459" s="25">
        <f t="shared" ref="D459:AH459" si="453">(1+SQRT(SUMSQ((D452-$G$2),D453)/(SUMSQ((D452+$G$2),D453))))/(1-SQRT(SUMSQ((D452-$G$2),D453)/(SUMSQ((D452+$G$2),D453))))</f>
        <v>2.3812413948408375</v>
      </c>
      <c r="E459" s="25">
        <f t="shared" si="453"/>
        <v>2.2847922412106358</v>
      </c>
      <c r="F459" s="25">
        <f t="shared" si="453"/>
        <v>2.2527276053481411</v>
      </c>
      <c r="G459" s="25">
        <f t="shared" si="453"/>
        <v>2.2818775203967294</v>
      </c>
      <c r="H459" s="26">
        <f t="shared" si="453"/>
        <v>2.360538329567631</v>
      </c>
      <c r="I459" s="25">
        <f t="shared" si="453"/>
        <v>3.2724894114636358</v>
      </c>
      <c r="J459" s="25">
        <f t="shared" si="453"/>
        <v>3.1318487475118757</v>
      </c>
      <c r="K459" s="25">
        <f t="shared" si="453"/>
        <v>3.0363562247928377</v>
      </c>
      <c r="L459" s="25">
        <f t="shared" si="453"/>
        <v>2.9822569435878967</v>
      </c>
      <c r="M459" s="25">
        <f t="shared" si="453"/>
        <v>2.9681323099909798</v>
      </c>
      <c r="N459" s="25">
        <f t="shared" si="453"/>
        <v>2.9747976731934025</v>
      </c>
      <c r="O459" s="26">
        <f t="shared" si="453"/>
        <v>3.0153511663993497</v>
      </c>
      <c r="P459" s="25">
        <f t="shared" si="453"/>
        <v>7.0280904184843855</v>
      </c>
      <c r="Q459" s="25">
        <f t="shared" si="453"/>
        <v>6.2085626854895146</v>
      </c>
      <c r="R459" s="25">
        <f t="shared" si="453"/>
        <v>5.5709789230542652</v>
      </c>
      <c r="S459" s="25">
        <f t="shared" si="453"/>
        <v>5.1924594094988068</v>
      </c>
      <c r="T459" s="25">
        <f t="shared" si="453"/>
        <v>5.1070761148434487</v>
      </c>
      <c r="U459" s="25">
        <f t="shared" si="453"/>
        <v>5.2802565608098027</v>
      </c>
      <c r="V459" s="25">
        <f t="shared" si="453"/>
        <v>5.4412092673241537</v>
      </c>
      <c r="W459" s="26">
        <f t="shared" si="453"/>
        <v>5.8622458203174705</v>
      </c>
      <c r="X459" s="25">
        <f t="shared" si="453"/>
        <v>2.6738996681204661</v>
      </c>
      <c r="Y459" s="25">
        <f t="shared" si="453"/>
        <v>2.3377969181562777</v>
      </c>
      <c r="Z459" s="25">
        <f t="shared" si="453"/>
        <v>2.0445930551952989</v>
      </c>
      <c r="AA459" s="25">
        <f t="shared" si="453"/>
        <v>1.7921725652383205</v>
      </c>
      <c r="AB459" s="25">
        <f t="shared" si="453"/>
        <v>1.5875990691235098</v>
      </c>
      <c r="AC459" s="25">
        <f t="shared" si="453"/>
        <v>1.4403368675198289</v>
      </c>
      <c r="AD459" s="25">
        <f t="shared" si="453"/>
        <v>1.3698378277001237</v>
      </c>
      <c r="AE459" s="25">
        <f t="shared" si="453"/>
        <v>2.0676537669811581</v>
      </c>
      <c r="AF459" s="25">
        <f t="shared" si="453"/>
        <v>3.4241146993974474</v>
      </c>
      <c r="AG459" s="25">
        <f t="shared" si="453"/>
        <v>4.0354376356363622</v>
      </c>
      <c r="AH459" s="26">
        <f t="shared" si="453"/>
        <v>4.3445362189201617</v>
      </c>
    </row>
    <row r="460" spans="1:34" x14ac:dyDescent="0.55000000000000004">
      <c r="A460" s="8">
        <v>57</v>
      </c>
      <c r="B460" s="15" t="s">
        <v>2</v>
      </c>
      <c r="C460" s="2">
        <v>115.4415</v>
      </c>
      <c r="D460">
        <v>123.541</v>
      </c>
      <c r="E460">
        <v>132.08000000000001</v>
      </c>
      <c r="F460">
        <v>141.40629999999999</v>
      </c>
      <c r="G460">
        <v>151.52940000000001</v>
      </c>
      <c r="H460" s="1">
        <v>162.55670000000001</v>
      </c>
      <c r="I460">
        <v>99.210239999999999</v>
      </c>
      <c r="J460">
        <v>100.4636</v>
      </c>
      <c r="K460">
        <v>102.0159</v>
      </c>
      <c r="L460">
        <v>103.87390000000001</v>
      </c>
      <c r="M460">
        <v>106.0303</v>
      </c>
      <c r="N460">
        <v>107.21299999999999</v>
      </c>
      <c r="O460" s="1">
        <v>109.80200000000001</v>
      </c>
      <c r="P460">
        <v>2348.576</v>
      </c>
      <c r="Q460">
        <v>2151.806</v>
      </c>
      <c r="R460">
        <v>2029.028</v>
      </c>
      <c r="S460">
        <v>1981.9390000000001</v>
      </c>
      <c r="T460">
        <v>2004.095</v>
      </c>
      <c r="U460">
        <v>2080.6179999999999</v>
      </c>
      <c r="V460">
        <v>2132.9960000000001</v>
      </c>
      <c r="W460" s="1">
        <v>2252.777</v>
      </c>
      <c r="X460">
        <v>150.6619</v>
      </c>
      <c r="Y460">
        <v>155.42779999999999</v>
      </c>
      <c r="Z460">
        <v>161.10849999999999</v>
      </c>
      <c r="AA460">
        <v>167.82929999999999</v>
      </c>
      <c r="AB460">
        <v>175.64709999999999</v>
      </c>
      <c r="AC460">
        <v>184.71</v>
      </c>
      <c r="AD460">
        <v>195.13730000000001</v>
      </c>
      <c r="AE460">
        <v>275.45479999999998</v>
      </c>
      <c r="AF460">
        <v>437.79770000000002</v>
      </c>
      <c r="AG460">
        <v>545.96420000000001</v>
      </c>
      <c r="AH460" s="1">
        <v>614.07619999999997</v>
      </c>
    </row>
    <row r="461" spans="1:34" x14ac:dyDescent="0.55000000000000004">
      <c r="A461" s="9">
        <f>A460</f>
        <v>57</v>
      </c>
      <c r="B461" t="s">
        <v>3</v>
      </c>
      <c r="C461" s="2">
        <v>-16.87744</v>
      </c>
      <c r="D461">
        <v>14.95801</v>
      </c>
      <c r="E461">
        <v>46.151730000000001</v>
      </c>
      <c r="F461">
        <v>78.017060000000001</v>
      </c>
      <c r="G461">
        <v>110.964</v>
      </c>
      <c r="H461" s="1">
        <v>144.39689999999999</v>
      </c>
      <c r="I461">
        <v>-64.444959999999995</v>
      </c>
      <c r="J461">
        <v>-37.797849999999997</v>
      </c>
      <c r="K461">
        <v>-11.83886</v>
      </c>
      <c r="L461">
        <v>14.02251</v>
      </c>
      <c r="M461">
        <v>39.773589999999999</v>
      </c>
      <c r="N461">
        <v>52.422029999999999</v>
      </c>
      <c r="O461" s="1">
        <v>77.953360000000004</v>
      </c>
      <c r="P461">
        <v>-899.17960000000005</v>
      </c>
      <c r="Q461">
        <v>-813.04920000000004</v>
      </c>
      <c r="R461">
        <v>-686.60019999999997</v>
      </c>
      <c r="S461">
        <v>-549.06219999999996</v>
      </c>
      <c r="T461">
        <v>-428.26389999999998</v>
      </c>
      <c r="U461">
        <v>-345.37299999999999</v>
      </c>
      <c r="V461">
        <v>-322.3476</v>
      </c>
      <c r="W461" s="1">
        <v>-318.46679999999998</v>
      </c>
      <c r="X461">
        <v>-168.20400000000001</v>
      </c>
      <c r="Y461">
        <v>-137.59039999999999</v>
      </c>
      <c r="Z461">
        <v>-106.7547</v>
      </c>
      <c r="AA461">
        <v>-75.088419999999999</v>
      </c>
      <c r="AB461">
        <v>-42.827959999999997</v>
      </c>
      <c r="AC461">
        <v>-9.9495330000000006</v>
      </c>
      <c r="AD461">
        <v>23.783180000000002</v>
      </c>
      <c r="AE461">
        <v>207.89699999999999</v>
      </c>
      <c r="AF461">
        <v>424.01589999999999</v>
      </c>
      <c r="AG461" s="11">
        <v>517.96410000000003</v>
      </c>
      <c r="AH461" s="1">
        <v>564.33309999999994</v>
      </c>
    </row>
    <row r="462" spans="1:34" x14ac:dyDescent="0.55000000000000004">
      <c r="A462" s="36">
        <f>A461/180</f>
        <v>0.31666666666666665</v>
      </c>
      <c r="B462" t="s">
        <v>4</v>
      </c>
      <c r="C462" s="20">
        <f t="shared" ref="C462" si="454">SQRT(SUMSQ(C460,C461))</f>
        <v>116.66871004345424</v>
      </c>
      <c r="D462" s="21">
        <f t="shared" ref="D462:AH462" si="455">SQRT(SUMSQ(D460,D461))</f>
        <v>124.443243063495</v>
      </c>
      <c r="E462" s="21">
        <f t="shared" si="455"/>
        <v>139.91107383617961</v>
      </c>
      <c r="F462" s="21">
        <f t="shared" si="455"/>
        <v>161.50047470745588</v>
      </c>
      <c r="G462" s="21">
        <f t="shared" si="455"/>
        <v>187.81418572717027</v>
      </c>
      <c r="H462" s="22">
        <f t="shared" si="455"/>
        <v>217.42848351699462</v>
      </c>
      <c r="I462" s="21">
        <f t="shared" si="455"/>
        <v>118.30395001968108</v>
      </c>
      <c r="J462" s="21">
        <f t="shared" si="455"/>
        <v>107.33877393366528</v>
      </c>
      <c r="K462" s="21">
        <f t="shared" si="455"/>
        <v>102.70054751027183</v>
      </c>
      <c r="L462" s="21">
        <f t="shared" si="455"/>
        <v>104.81611463849488</v>
      </c>
      <c r="M462" s="21">
        <f t="shared" si="455"/>
        <v>113.24470398026611</v>
      </c>
      <c r="N462" s="21">
        <f t="shared" si="455"/>
        <v>119.34276935919033</v>
      </c>
      <c r="O462" s="22">
        <f t="shared" si="455"/>
        <v>134.65959133789764</v>
      </c>
      <c r="P462" s="21">
        <f t="shared" si="455"/>
        <v>2514.8226937166287</v>
      </c>
      <c r="Q462" s="21">
        <f t="shared" si="455"/>
        <v>2300.2865176444084</v>
      </c>
      <c r="R462" s="21">
        <f t="shared" si="455"/>
        <v>2142.0491262863325</v>
      </c>
      <c r="S462" s="21">
        <f t="shared" si="455"/>
        <v>2056.587342951872</v>
      </c>
      <c r="T462" s="21">
        <f t="shared" si="455"/>
        <v>2049.3430013221823</v>
      </c>
      <c r="U462" s="21">
        <f t="shared" si="455"/>
        <v>2109.0883744056341</v>
      </c>
      <c r="V462" s="21">
        <f t="shared" si="455"/>
        <v>2157.2157776267445</v>
      </c>
      <c r="W462" s="22">
        <f t="shared" si="455"/>
        <v>2275.1758864824583</v>
      </c>
      <c r="X462" s="21">
        <f t="shared" si="455"/>
        <v>225.81318324581937</v>
      </c>
      <c r="Y462" s="21">
        <f t="shared" si="455"/>
        <v>207.57870600088052</v>
      </c>
      <c r="Z462" s="21">
        <f t="shared" si="455"/>
        <v>193.2679868585069</v>
      </c>
      <c r="AA462" s="21">
        <f t="shared" si="455"/>
        <v>183.86121058174939</v>
      </c>
      <c r="AB462" s="21">
        <f t="shared" si="455"/>
        <v>180.79308033265986</v>
      </c>
      <c r="AC462" s="21">
        <f t="shared" si="455"/>
        <v>184.97777517020279</v>
      </c>
      <c r="AD462" s="21">
        <f t="shared" si="455"/>
        <v>196.58129489400156</v>
      </c>
      <c r="AE462" s="21">
        <f t="shared" si="455"/>
        <v>345.10362132559544</v>
      </c>
      <c r="AF462" s="21">
        <f t="shared" si="455"/>
        <v>609.47215652406965</v>
      </c>
      <c r="AG462" s="21">
        <f t="shared" si="455"/>
        <v>752.57140297147225</v>
      </c>
      <c r="AH462" s="22">
        <f t="shared" si="455"/>
        <v>834.00325368792767</v>
      </c>
    </row>
    <row r="463" spans="1:34" x14ac:dyDescent="0.55000000000000004">
      <c r="A463" s="9">
        <v>31.564299999999999</v>
      </c>
      <c r="B463" t="s">
        <v>5</v>
      </c>
      <c r="C463" s="23">
        <f>(1+SQRT(SUMSQ((C460-$C$2),C461)/(SUMSQ((C460+$C$2),C461))))/(1-SQRT(SUMSQ((C460-$C$2),C461)/(SUMSQ((C460+$C$2),C461))))</f>
        <v>2.3692191305739621</v>
      </c>
      <c r="D463" s="4">
        <f t="shared" ref="D463:AH463" si="456">(1+SQRT(SUMSQ((D460-$C$2),D461)/(SUMSQ((D460+$C$2),D461))))/(1-SQRT(SUMSQ((D460-$C$2),D461)/(SUMSQ((D460+$C$2),D461))))</f>
        <v>2.5139916500391206</v>
      </c>
      <c r="E463" s="4">
        <f t="shared" si="456"/>
        <v>3.0105188998617818</v>
      </c>
      <c r="F463" s="4">
        <f t="shared" si="456"/>
        <v>3.7778949611611696</v>
      </c>
      <c r="G463" s="4">
        <f t="shared" si="456"/>
        <v>4.7763567715503017</v>
      </c>
      <c r="H463" s="14">
        <f t="shared" si="456"/>
        <v>5.9561409861020209</v>
      </c>
      <c r="I463" s="4">
        <f t="shared" si="456"/>
        <v>2.9911029858618225</v>
      </c>
      <c r="J463" s="4">
        <f t="shared" si="456"/>
        <v>2.3693195211274514</v>
      </c>
      <c r="K463" s="4">
        <f t="shared" si="456"/>
        <v>2.0762863345720159</v>
      </c>
      <c r="L463" s="4">
        <f t="shared" si="456"/>
        <v>2.1264153867347022</v>
      </c>
      <c r="M463" s="4">
        <f t="shared" si="456"/>
        <v>2.4887557720012792</v>
      </c>
      <c r="N463" s="4">
        <f t="shared" si="456"/>
        <v>2.7610817869799051</v>
      </c>
      <c r="O463" s="14">
        <f t="shared" si="456"/>
        <v>3.4700788922707639</v>
      </c>
      <c r="P463" s="4">
        <f t="shared" si="456"/>
        <v>53.85946973343448</v>
      </c>
      <c r="Q463" s="4">
        <f t="shared" si="456"/>
        <v>49.183156098859484</v>
      </c>
      <c r="R463" s="4">
        <f t="shared" si="456"/>
        <v>45.229848386809898</v>
      </c>
      <c r="S463" s="4">
        <f t="shared" si="456"/>
        <v>42.68274441641428</v>
      </c>
      <c r="T463" s="4">
        <f t="shared" si="456"/>
        <v>41.913342200617492</v>
      </c>
      <c r="U463" s="4">
        <f t="shared" si="456"/>
        <v>42.759611295218058</v>
      </c>
      <c r="V463" s="4">
        <f t="shared" si="456"/>
        <v>43.634735012189417</v>
      </c>
      <c r="W463" s="14">
        <f t="shared" si="456"/>
        <v>45.956384674078699</v>
      </c>
      <c r="X463" s="4">
        <f t="shared" si="456"/>
        <v>6.9571414917984873</v>
      </c>
      <c r="Y463" s="4">
        <f t="shared" si="456"/>
        <v>5.6905194526703706</v>
      </c>
      <c r="Z463" s="4">
        <f t="shared" si="456"/>
        <v>4.736146803272252</v>
      </c>
      <c r="AA463" s="4">
        <f t="shared" si="456"/>
        <v>4.0813991616194647</v>
      </c>
      <c r="AB463" s="4">
        <f t="shared" si="456"/>
        <v>3.7390075120042403</v>
      </c>
      <c r="AC463" s="4">
        <f t="shared" si="456"/>
        <v>3.7057634447234045</v>
      </c>
      <c r="AD463" s="4">
        <f t="shared" si="456"/>
        <v>3.9647250481906702</v>
      </c>
      <c r="AE463" s="4">
        <f t="shared" si="456"/>
        <v>8.7140237585252347</v>
      </c>
      <c r="AF463" s="4">
        <f t="shared" si="456"/>
        <v>17.024783077186417</v>
      </c>
      <c r="AG463" s="4">
        <f t="shared" si="456"/>
        <v>20.790766859349635</v>
      </c>
      <c r="AH463" s="14">
        <f t="shared" si="456"/>
        <v>22.691265865216195</v>
      </c>
    </row>
    <row r="464" spans="1:34" x14ac:dyDescent="0.55000000000000004">
      <c r="A464" s="9">
        <f t="shared" ref="A464:A467" si="457">A463</f>
        <v>31.564299999999999</v>
      </c>
      <c r="B464" t="s">
        <v>6</v>
      </c>
      <c r="C464" s="23">
        <f>(1+SQRT(SUMSQ((C460-$D$2),C461)/(SUMSQ((C460+$D$2),C461))))/(1-SQRT(SUMSQ((C460-$D$2),C461)/(SUMSQ((C460+$D$2),C461))))</f>
        <v>1.2367743191597622</v>
      </c>
      <c r="D464" s="4">
        <f t="shared" ref="D464:AH464" si="458">(1+SQRT(SUMSQ((D460-$D$2),D461)/(SUMSQ((D460+$D$2),D461))))/(1-SQRT(SUMSQ((D460-$D$2),D461)/(SUMSQ((D460+$D$2),D461))))</f>
        <v>1.2843872435874566</v>
      </c>
      <c r="E464" s="4">
        <f t="shared" si="458"/>
        <v>1.6230620651232084</v>
      </c>
      <c r="F464" s="4">
        <f t="shared" si="458"/>
        <v>2.0681616768302136</v>
      </c>
      <c r="G464" s="4">
        <f t="shared" si="458"/>
        <v>2.6037531529850928</v>
      </c>
      <c r="H464" s="14">
        <f t="shared" si="458"/>
        <v>3.2120691395364394</v>
      </c>
      <c r="I464" s="4">
        <f t="shared" si="458"/>
        <v>1.8894218217154894</v>
      </c>
      <c r="J464" s="4">
        <f t="shared" si="458"/>
        <v>1.4548950691305462</v>
      </c>
      <c r="K464" s="4">
        <f t="shared" si="458"/>
        <v>1.1261787372762611</v>
      </c>
      <c r="L464" s="4">
        <f t="shared" si="458"/>
        <v>1.1532895952367814</v>
      </c>
      <c r="M464" s="4">
        <f t="shared" si="458"/>
        <v>1.4743712350527636</v>
      </c>
      <c r="N464" s="4">
        <f t="shared" si="458"/>
        <v>1.6580551053907924</v>
      </c>
      <c r="O464" s="14">
        <f t="shared" si="458"/>
        <v>2.0818292703679275</v>
      </c>
      <c r="P464" s="4">
        <f t="shared" si="458"/>
        <v>26.933824493871185</v>
      </c>
      <c r="Q464" s="4">
        <f t="shared" si="458"/>
        <v>24.595941460503187</v>
      </c>
      <c r="R464" s="4">
        <f t="shared" si="458"/>
        <v>22.618731207051738</v>
      </c>
      <c r="S464" s="4">
        <f t="shared" si="458"/>
        <v>21.344076868242741</v>
      </c>
      <c r="T464" s="4">
        <f t="shared" si="458"/>
        <v>20.958310080874664</v>
      </c>
      <c r="U464" s="4">
        <f t="shared" si="458"/>
        <v>21.380774917749761</v>
      </c>
      <c r="V464" s="4">
        <f t="shared" si="458"/>
        <v>21.818154686732168</v>
      </c>
      <c r="W464" s="14">
        <f t="shared" si="458"/>
        <v>22.97884617541537</v>
      </c>
      <c r="X464" s="4">
        <f t="shared" si="458"/>
        <v>3.783969994173737</v>
      </c>
      <c r="Y464" s="4">
        <f t="shared" si="458"/>
        <v>3.0922781530593069</v>
      </c>
      <c r="Z464" s="4">
        <f t="shared" si="458"/>
        <v>2.5464685294376799</v>
      </c>
      <c r="AA464" s="4">
        <f t="shared" si="458"/>
        <v>2.143579907267898</v>
      </c>
      <c r="AB464" s="4">
        <f t="shared" si="458"/>
        <v>1.9053964539827797</v>
      </c>
      <c r="AC464" s="4">
        <f t="shared" si="458"/>
        <v>1.8546687499857317</v>
      </c>
      <c r="AD464" s="4">
        <f t="shared" si="458"/>
        <v>1.9904105205789957</v>
      </c>
      <c r="AE464" s="4">
        <f t="shared" si="458"/>
        <v>4.4625821170649553</v>
      </c>
      <c r="AF464" s="4">
        <f t="shared" si="458"/>
        <v>8.5967494529192603</v>
      </c>
      <c r="AG464" s="4">
        <f t="shared" si="458"/>
        <v>10.461213002017157</v>
      </c>
      <c r="AH464" s="14">
        <f t="shared" si="458"/>
        <v>11.40209937505047</v>
      </c>
    </row>
    <row r="465" spans="1:34" x14ac:dyDescent="0.55000000000000004">
      <c r="A465" s="9">
        <f t="shared" si="457"/>
        <v>31.564299999999999</v>
      </c>
      <c r="B465" t="s">
        <v>7</v>
      </c>
      <c r="C465" s="23">
        <f>(1+SQRT(SUMSQ((C460-$E$2),C461)/(SUMSQ((C460+$E$2),C461))))/(1-SQRT(SUMSQ((C460-$E$2),C461)/(SUMSQ((C460+$E$2),C461))))</f>
        <v>1.3380793610906085</v>
      </c>
      <c r="D465" s="4">
        <f t="shared" ref="D465:AH465" si="459">(1+SQRT(SUMSQ((D460-$E$2),D461)/(SUMSQ((D460+$E$2),D461))))/(1-SQRT(SUMSQ((D460-$E$2),D461)/(SUMSQ((D460+$E$2),D461))))</f>
        <v>1.2495895267378057</v>
      </c>
      <c r="E465" s="4">
        <f t="shared" si="459"/>
        <v>1.4189935373659599</v>
      </c>
      <c r="F465" s="4">
        <f t="shared" si="459"/>
        <v>1.7033681591598868</v>
      </c>
      <c r="G465" s="4">
        <f t="shared" si="459"/>
        <v>2.0552703886442729</v>
      </c>
      <c r="H465" s="14">
        <f t="shared" si="459"/>
        <v>2.4540883008783765</v>
      </c>
      <c r="I465" s="4">
        <f t="shared" si="459"/>
        <v>1.9358558396030929</v>
      </c>
      <c r="J465" s="4">
        <f t="shared" si="459"/>
        <v>1.6524958141548296</v>
      </c>
      <c r="K465" s="4">
        <f t="shared" si="459"/>
        <v>1.487236101040581</v>
      </c>
      <c r="L465" s="4">
        <f t="shared" si="459"/>
        <v>1.4679481466760802</v>
      </c>
      <c r="M465" s="4">
        <f t="shared" si="459"/>
        <v>1.5934566989117325</v>
      </c>
      <c r="N465" s="4">
        <f t="shared" si="459"/>
        <v>1.6946103481342536</v>
      </c>
      <c r="O465" s="14">
        <f t="shared" si="459"/>
        <v>1.9557451642744863</v>
      </c>
      <c r="P465" s="4">
        <f t="shared" si="459"/>
        <v>17.960439589036969</v>
      </c>
      <c r="Q465" s="4">
        <f t="shared" si="459"/>
        <v>16.402158623894074</v>
      </c>
      <c r="R465" s="4">
        <f t="shared" si="459"/>
        <v>15.083400756801987</v>
      </c>
      <c r="S465" s="4">
        <f t="shared" si="459"/>
        <v>14.232403011797054</v>
      </c>
      <c r="T465" s="4">
        <f t="shared" si="459"/>
        <v>13.974036143277473</v>
      </c>
      <c r="U465" s="4">
        <f t="shared" si="459"/>
        <v>14.254931646647222</v>
      </c>
      <c r="V465" s="4">
        <f t="shared" si="459"/>
        <v>14.546314794890561</v>
      </c>
      <c r="W465" s="14">
        <f t="shared" si="459"/>
        <v>15.319960034014247</v>
      </c>
      <c r="X465" s="4">
        <f t="shared" si="459"/>
        <v>2.9080729890304946</v>
      </c>
      <c r="Y465" s="4">
        <f t="shared" si="459"/>
        <v>2.3958812092442794</v>
      </c>
      <c r="Z465" s="4">
        <f t="shared" si="459"/>
        <v>1.9687626874865458</v>
      </c>
      <c r="AA465" s="4">
        <f t="shared" si="459"/>
        <v>1.6188876573617255</v>
      </c>
      <c r="AB465" s="4">
        <f t="shared" si="459"/>
        <v>1.3584517399266696</v>
      </c>
      <c r="AC465" s="4">
        <f t="shared" si="459"/>
        <v>1.2417262447541857</v>
      </c>
      <c r="AD465" s="4">
        <f t="shared" si="459"/>
        <v>1.3459716914896522</v>
      </c>
      <c r="AE465" s="4">
        <f t="shared" si="459"/>
        <v>3.1049038999616738</v>
      </c>
      <c r="AF465" s="4">
        <f t="shared" si="459"/>
        <v>5.8274603206102</v>
      </c>
      <c r="AG465" s="4">
        <f t="shared" si="459"/>
        <v>7.0486331572333683</v>
      </c>
      <c r="AH465" s="14">
        <f t="shared" si="459"/>
        <v>7.665112315331772</v>
      </c>
    </row>
    <row r="466" spans="1:34" x14ac:dyDescent="0.55000000000000004">
      <c r="A466" s="9">
        <f t="shared" si="457"/>
        <v>31.564299999999999</v>
      </c>
      <c r="B466" t="s">
        <v>8</v>
      </c>
      <c r="C466" s="23">
        <f>(1+SQRT(SUMSQ((C460-$F$2),C461)/(SUMSQ((C460+$F$2),C461))))/(1-SQRT(SUMSQ((C460-$F$2),C461)/(SUMSQ((C460+$F$2),C461))))</f>
        <v>1.7508839809687764</v>
      </c>
      <c r="D466" s="4">
        <f t="shared" ref="D466:AH466" si="460">(1+SQRT(SUMSQ((D460-$F$2),D461)/(SUMSQ((D460+$F$2),D461))))/(1-SQRT(SUMSQ((D460-$F$2),D461)/(SUMSQ((D460+$F$2),D461))))</f>
        <v>1.633457931378256</v>
      </c>
      <c r="E466" s="4">
        <f t="shared" si="460"/>
        <v>1.6487436436247922</v>
      </c>
      <c r="F466" s="4">
        <f t="shared" si="460"/>
        <v>1.7724114642095494</v>
      </c>
      <c r="G466" s="4">
        <f t="shared" si="460"/>
        <v>1.9783395856286861</v>
      </c>
      <c r="H466" s="14">
        <f t="shared" si="460"/>
        <v>2.2375313010011086</v>
      </c>
      <c r="I466" s="4">
        <f t="shared" si="460"/>
        <v>2.283325037178848</v>
      </c>
      <c r="J466" s="4">
        <f t="shared" si="460"/>
        <v>2.0844502114800658</v>
      </c>
      <c r="K466" s="4">
        <f t="shared" si="460"/>
        <v>1.9697486788375829</v>
      </c>
      <c r="L466" s="4">
        <f t="shared" si="460"/>
        <v>1.9383406834641399</v>
      </c>
      <c r="M466" s="4">
        <f t="shared" si="460"/>
        <v>1.9879800197176496</v>
      </c>
      <c r="N466" s="4">
        <f t="shared" si="460"/>
        <v>2.03930712281156</v>
      </c>
      <c r="O466" s="14">
        <f t="shared" si="460"/>
        <v>2.1907104396749846</v>
      </c>
      <c r="P466" s="4">
        <f t="shared" si="460"/>
        <v>13.475133988787819</v>
      </c>
      <c r="Q466" s="4">
        <f t="shared" si="460"/>
        <v>12.306751965529013</v>
      </c>
      <c r="R466" s="4">
        <f t="shared" si="460"/>
        <v>11.317035838648398</v>
      </c>
      <c r="S466" s="4">
        <f t="shared" si="460"/>
        <v>10.677492650115038</v>
      </c>
      <c r="T466" s="4">
        <f t="shared" si="460"/>
        <v>10.482461233843791</v>
      </c>
      <c r="U466" s="4">
        <f t="shared" si="460"/>
        <v>10.692342038602046</v>
      </c>
      <c r="V466" s="4">
        <f t="shared" si="460"/>
        <v>10.910664209977364</v>
      </c>
      <c r="W466" s="14">
        <f t="shared" si="460"/>
        <v>11.490740121174554</v>
      </c>
      <c r="X466" s="4">
        <f t="shared" si="460"/>
        <v>2.6410976123125636</v>
      </c>
      <c r="Y466" s="4">
        <f t="shared" si="460"/>
        <v>2.223085159726605</v>
      </c>
      <c r="Z466" s="4">
        <f t="shared" si="460"/>
        <v>1.8642155302113979</v>
      </c>
      <c r="AA466" s="4">
        <f t="shared" si="460"/>
        <v>1.5562322918701845</v>
      </c>
      <c r="AB466" s="4">
        <f t="shared" si="460"/>
        <v>1.299669476907829</v>
      </c>
      <c r="AC466" s="4">
        <f t="shared" si="460"/>
        <v>1.0995218838513281</v>
      </c>
      <c r="AD466" s="4">
        <f t="shared" si="460"/>
        <v>1.1306603495981213</v>
      </c>
      <c r="AE466" s="4">
        <f t="shared" si="460"/>
        <v>2.4855647063071666</v>
      </c>
      <c r="AF466" s="4">
        <f t="shared" si="460"/>
        <v>4.4757331647769725</v>
      </c>
      <c r="AG466" s="4">
        <f t="shared" si="460"/>
        <v>5.3668151460774451</v>
      </c>
      <c r="AH466" s="14">
        <f t="shared" si="460"/>
        <v>5.8172686400929319</v>
      </c>
    </row>
    <row r="467" spans="1:34" x14ac:dyDescent="0.55000000000000004">
      <c r="A467" s="9">
        <f t="shared" si="457"/>
        <v>31.564299999999999</v>
      </c>
      <c r="B467" t="s">
        <v>9</v>
      </c>
      <c r="C467" s="24">
        <f>(1+SQRT(SUMSQ((C460-$G$2),C461)/(SUMSQ((C460+$G$2),C461))))/(1-SQRT(SUMSQ((C460-$G$2),C461)/(SUMSQ((C460+$G$2),C461))))</f>
        <v>2.6083671001026452</v>
      </c>
      <c r="D467" s="25">
        <f t="shared" ref="D467:AH467" si="461">(1+SQRT(SUMSQ((D460-$G$2),D461)/(SUMSQ((D460+$G$2),D461))))/(1-SQRT(SUMSQ((D460-$G$2),D461)/(SUMSQ((D460+$G$2),D461))))</f>
        <v>2.4356089349141721</v>
      </c>
      <c r="E467" s="25">
        <f t="shared" si="461"/>
        <v>2.3375792261415738</v>
      </c>
      <c r="F467" s="25">
        <f t="shared" si="461"/>
        <v>2.301969117618238</v>
      </c>
      <c r="G467" s="25">
        <f t="shared" si="461"/>
        <v>2.325815908115656</v>
      </c>
      <c r="H467" s="26">
        <f t="shared" si="461"/>
        <v>2.397883851698579</v>
      </c>
      <c r="I467" s="25">
        <f t="shared" si="461"/>
        <v>3.1796196433349619</v>
      </c>
      <c r="J467" s="25">
        <f t="shared" si="461"/>
        <v>3.0394284431397858</v>
      </c>
      <c r="K467" s="25">
        <f t="shared" si="461"/>
        <v>2.9458953227670341</v>
      </c>
      <c r="L467" s="25">
        <f t="shared" si="461"/>
        <v>2.8952842487363393</v>
      </c>
      <c r="M467" s="25">
        <f t="shared" si="461"/>
        <v>2.8860524661834317</v>
      </c>
      <c r="N467" s="25">
        <f t="shared" si="461"/>
        <v>2.8956372235885937</v>
      </c>
      <c r="O467" s="26">
        <f t="shared" si="461"/>
        <v>2.9428680489896806</v>
      </c>
      <c r="P467" s="25">
        <f t="shared" si="461"/>
        <v>8.9926596837456021</v>
      </c>
      <c r="Q467" s="25">
        <f t="shared" si="461"/>
        <v>8.2143888318291705</v>
      </c>
      <c r="R467" s="25">
        <f t="shared" si="461"/>
        <v>7.5533483189688404</v>
      </c>
      <c r="S467" s="25">
        <f t="shared" si="461"/>
        <v>7.1244970110307326</v>
      </c>
      <c r="T467" s="25">
        <f t="shared" si="461"/>
        <v>6.9920492541763988</v>
      </c>
      <c r="U467" s="25">
        <f t="shared" si="461"/>
        <v>7.1304385213281867</v>
      </c>
      <c r="V467" s="25">
        <f t="shared" si="461"/>
        <v>7.2755695094841846</v>
      </c>
      <c r="W467" s="26">
        <f t="shared" si="461"/>
        <v>7.6619793296378713</v>
      </c>
      <c r="X467" s="25">
        <f t="shared" si="461"/>
        <v>2.7566184356818098</v>
      </c>
      <c r="Y467" s="25">
        <f t="shared" si="461"/>
        <v>2.4453021472302532</v>
      </c>
      <c r="Z467" s="25">
        <f t="shared" si="461"/>
        <v>2.1751929984060778</v>
      </c>
      <c r="AA467" s="25">
        <f t="shared" si="461"/>
        <v>1.9447375888943712</v>
      </c>
      <c r="AB467" s="25">
        <f t="shared" si="461"/>
        <v>1.7601295396142811</v>
      </c>
      <c r="AC467" s="25">
        <f t="shared" si="461"/>
        <v>1.6270416653290445</v>
      </c>
      <c r="AD467" s="25">
        <f t="shared" si="461"/>
        <v>1.5539971663236394</v>
      </c>
      <c r="AE467" s="25">
        <f t="shared" si="461"/>
        <v>2.0401610839232345</v>
      </c>
      <c r="AF467" s="25">
        <f t="shared" si="461"/>
        <v>3.20107142999704</v>
      </c>
      <c r="AG467" s="25">
        <f t="shared" si="461"/>
        <v>3.7399866148026399</v>
      </c>
      <c r="AH467" s="26">
        <f t="shared" si="461"/>
        <v>4.0151330647897918</v>
      </c>
    </row>
    <row r="468" spans="1:34" x14ac:dyDescent="0.55000000000000004">
      <c r="A468" s="8">
        <v>58</v>
      </c>
      <c r="B468" s="15" t="s">
        <v>2</v>
      </c>
      <c r="C468" s="2">
        <v>113.1052</v>
      </c>
      <c r="D468">
        <v>120.8809</v>
      </c>
      <c r="E468">
        <v>129.05969999999999</v>
      </c>
      <c r="F468">
        <v>137.9716</v>
      </c>
      <c r="G468">
        <v>147.61600000000001</v>
      </c>
      <c r="H468" s="1">
        <v>158.09389999999999</v>
      </c>
      <c r="I468">
        <v>102.702</v>
      </c>
      <c r="J468">
        <v>103.9139</v>
      </c>
      <c r="K468">
        <v>105.45269999999999</v>
      </c>
      <c r="L468">
        <v>107.32</v>
      </c>
      <c r="M468">
        <v>109.5115</v>
      </c>
      <c r="N468">
        <v>110.7182</v>
      </c>
      <c r="O468" s="1">
        <v>113.3746</v>
      </c>
      <c r="P468">
        <v>3000.9989999999998</v>
      </c>
      <c r="Q468">
        <v>2783.2759999999998</v>
      </c>
      <c r="R468">
        <v>2619.4580000000001</v>
      </c>
      <c r="S468">
        <v>2525.3780000000002</v>
      </c>
      <c r="T468">
        <v>2496.875</v>
      </c>
      <c r="U468">
        <v>2510.4490000000001</v>
      </c>
      <c r="V468">
        <v>2523.0680000000002</v>
      </c>
      <c r="W468" s="1">
        <v>2542.9499999999998</v>
      </c>
      <c r="X468">
        <v>136.7388</v>
      </c>
      <c r="Y468">
        <v>140.91890000000001</v>
      </c>
      <c r="Z468">
        <v>145.82810000000001</v>
      </c>
      <c r="AA468">
        <v>151.5573</v>
      </c>
      <c r="AB468">
        <v>158.14189999999999</v>
      </c>
      <c r="AC468">
        <v>165.68870000000001</v>
      </c>
      <c r="AD468">
        <v>174.2799</v>
      </c>
      <c r="AE468">
        <v>238.09549999999999</v>
      </c>
      <c r="AF468">
        <v>359.40019999999998</v>
      </c>
      <c r="AG468">
        <v>436.80160000000001</v>
      </c>
      <c r="AH468" s="1">
        <v>484.6748</v>
      </c>
    </row>
    <row r="469" spans="1:34" x14ac:dyDescent="0.55000000000000004">
      <c r="A469" s="9">
        <f>A468</f>
        <v>58</v>
      </c>
      <c r="B469" t="s">
        <v>3</v>
      </c>
      <c r="C469" s="2">
        <v>-16.284310000000001</v>
      </c>
      <c r="D469">
        <v>14.93003</v>
      </c>
      <c r="E469">
        <v>45.477969999999999</v>
      </c>
      <c r="F469">
        <v>76.643680000000003</v>
      </c>
      <c r="G469">
        <v>108.8224</v>
      </c>
      <c r="H469" s="1">
        <v>141.42939999999999</v>
      </c>
      <c r="I469">
        <v>-66.526979999999995</v>
      </c>
      <c r="J469">
        <v>-38.973089999999999</v>
      </c>
      <c r="K469">
        <v>-12.150919999999999</v>
      </c>
      <c r="L469">
        <v>14.552569999999999</v>
      </c>
      <c r="M469">
        <v>41.126959999999997</v>
      </c>
      <c r="N469">
        <v>54.17389</v>
      </c>
      <c r="O469" s="1">
        <v>80.50188</v>
      </c>
      <c r="P469">
        <v>-1006.342</v>
      </c>
      <c r="Q469">
        <v>-1046.904</v>
      </c>
      <c r="R469">
        <v>-1023.776</v>
      </c>
      <c r="S469">
        <v>-975.00480000000005</v>
      </c>
      <c r="T469">
        <v>-939.25459999999998</v>
      </c>
      <c r="U469">
        <v>-943.97799999999995</v>
      </c>
      <c r="V469">
        <v>-964.57780000000002</v>
      </c>
      <c r="W469" s="1">
        <v>-1039.8810000000001</v>
      </c>
      <c r="X469">
        <v>-152.00360000000001</v>
      </c>
      <c r="Y469">
        <v>-123.8927</v>
      </c>
      <c r="Z469">
        <v>-95.636380000000003</v>
      </c>
      <c r="AA469">
        <v>-66.683909999999997</v>
      </c>
      <c r="AB469">
        <v>-37.261940000000003</v>
      </c>
      <c r="AC469">
        <v>-7.3550930000000001</v>
      </c>
      <c r="AD469">
        <v>23.242529999999999</v>
      </c>
      <c r="AE469">
        <v>188.7988</v>
      </c>
      <c r="AF469">
        <v>382.327</v>
      </c>
      <c r="AG469" s="11">
        <v>468.87759999999997</v>
      </c>
      <c r="AH469" s="1">
        <v>513.42359999999996</v>
      </c>
    </row>
    <row r="470" spans="1:34" x14ac:dyDescent="0.55000000000000004">
      <c r="A470" s="36">
        <f>A469/180</f>
        <v>0.32222222222222224</v>
      </c>
      <c r="B470" t="s">
        <v>4</v>
      </c>
      <c r="C470" s="20">
        <f t="shared" ref="C470" si="462">SQRT(SUMSQ(C468,C469))</f>
        <v>114.27145321214786</v>
      </c>
      <c r="D470" s="21">
        <f t="shared" ref="D470:AH470" si="463">SQRT(SUMSQ(D468,D469))</f>
        <v>121.7994161751644</v>
      </c>
      <c r="E470" s="21">
        <f t="shared" si="463"/>
        <v>136.83804996933745</v>
      </c>
      <c r="F470" s="21">
        <f t="shared" si="463"/>
        <v>157.83033957545172</v>
      </c>
      <c r="G470" s="21">
        <f t="shared" si="463"/>
        <v>183.39247039548817</v>
      </c>
      <c r="H470" s="22">
        <f t="shared" si="463"/>
        <v>212.12250328894856</v>
      </c>
      <c r="I470" s="21">
        <f t="shared" si="463"/>
        <v>122.36641643817309</v>
      </c>
      <c r="J470" s="21">
        <f t="shared" si="463"/>
        <v>110.9819821293443</v>
      </c>
      <c r="K470" s="21">
        <f t="shared" si="463"/>
        <v>106.15044415421161</v>
      </c>
      <c r="L470" s="21">
        <f t="shared" si="463"/>
        <v>108.30216846215453</v>
      </c>
      <c r="M470" s="21">
        <f t="shared" si="463"/>
        <v>116.97946602327949</v>
      </c>
      <c r="N470" s="21">
        <f t="shared" si="463"/>
        <v>123.26122735463937</v>
      </c>
      <c r="O470" s="22">
        <f t="shared" si="463"/>
        <v>139.04802267092617</v>
      </c>
      <c r="P470" s="21">
        <f t="shared" si="463"/>
        <v>3165.2360447468996</v>
      </c>
      <c r="Q470" s="21">
        <f t="shared" si="463"/>
        <v>2973.6565500057332</v>
      </c>
      <c r="R470" s="21">
        <f t="shared" si="463"/>
        <v>2812.4148897237765</v>
      </c>
      <c r="S470" s="21">
        <f t="shared" si="463"/>
        <v>2707.0589950917288</v>
      </c>
      <c r="T470" s="21">
        <f t="shared" si="463"/>
        <v>2667.6926302042671</v>
      </c>
      <c r="U470" s="21">
        <f t="shared" si="463"/>
        <v>2682.0605224500432</v>
      </c>
      <c r="V470" s="21">
        <f t="shared" si="463"/>
        <v>2701.1631688731509</v>
      </c>
      <c r="W470" s="22">
        <f t="shared" si="463"/>
        <v>2747.3527615981534</v>
      </c>
      <c r="X470" s="21">
        <f t="shared" si="463"/>
        <v>204.45682634336279</v>
      </c>
      <c r="Y470" s="21">
        <f t="shared" si="463"/>
        <v>187.63671679737953</v>
      </c>
      <c r="Z470" s="21">
        <f t="shared" si="463"/>
        <v>174.39080230652763</v>
      </c>
      <c r="AA470" s="21">
        <f t="shared" si="463"/>
        <v>165.57886047493531</v>
      </c>
      <c r="AB470" s="21">
        <f t="shared" si="463"/>
        <v>162.47249831332562</v>
      </c>
      <c r="AC470" s="21">
        <f t="shared" si="463"/>
        <v>165.85186975349012</v>
      </c>
      <c r="AD470" s="21">
        <f t="shared" si="463"/>
        <v>175.82291871314985</v>
      </c>
      <c r="AE470" s="21">
        <f t="shared" si="463"/>
        <v>303.86584869262617</v>
      </c>
      <c r="AF470" s="21">
        <f t="shared" si="463"/>
        <v>524.73082498462009</v>
      </c>
      <c r="AG470" s="21">
        <f t="shared" si="463"/>
        <v>640.81342178852651</v>
      </c>
      <c r="AH470" s="22">
        <f t="shared" si="463"/>
        <v>706.05485253767642</v>
      </c>
    </row>
    <row r="471" spans="1:34" x14ac:dyDescent="0.55000000000000004">
      <c r="A471" s="9">
        <v>32.122900000000001</v>
      </c>
      <c r="B471" t="s">
        <v>5</v>
      </c>
      <c r="C471" s="23">
        <f>(1+SQRT(SUMSQ((C468-$C$2),C469)/(SUMSQ((C468+$C$2),C469))))/(1-SQRT(SUMSQ((C468-$C$2),C469)/(SUMSQ((C468+$C$2),C469))))</f>
        <v>2.3200325220225881</v>
      </c>
      <c r="D471" s="4">
        <f t="shared" ref="D471:AH471" si="464">(1+SQRT(SUMSQ((D468-$C$2),D469)/(SUMSQ((D468+$C$2),D469))))/(1-SQRT(SUMSQ((D468-$C$2),D469)/(SUMSQ((D468+$C$2),D469))))</f>
        <v>2.4619457110185095</v>
      </c>
      <c r="E471" s="4">
        <f t="shared" si="464"/>
        <v>2.9501564605957769</v>
      </c>
      <c r="F471" s="4">
        <f t="shared" si="464"/>
        <v>3.7033133106538458</v>
      </c>
      <c r="G471" s="4">
        <f t="shared" si="464"/>
        <v>4.6819250811758071</v>
      </c>
      <c r="H471" s="14">
        <f t="shared" si="464"/>
        <v>5.837262274343936</v>
      </c>
      <c r="I471" s="4">
        <f t="shared" si="464"/>
        <v>3.0778646839518506</v>
      </c>
      <c r="J471" s="4">
        <f t="shared" si="464"/>
        <v>2.4423408303957435</v>
      </c>
      <c r="K471" s="4">
        <f t="shared" si="464"/>
        <v>2.1450023806215524</v>
      </c>
      <c r="L471" s="4">
        <f t="shared" si="464"/>
        <v>2.196491355799719</v>
      </c>
      <c r="M471" s="4">
        <f t="shared" si="464"/>
        <v>2.5659945851314685</v>
      </c>
      <c r="N471" s="4">
        <f t="shared" si="464"/>
        <v>2.8445523165616553</v>
      </c>
      <c r="O471" s="14">
        <f t="shared" si="464"/>
        <v>3.5717432375400913</v>
      </c>
      <c r="P471" s="4">
        <f t="shared" si="464"/>
        <v>66.770911844133423</v>
      </c>
      <c r="Q471" s="4">
        <f t="shared" si="464"/>
        <v>63.543415880146789</v>
      </c>
      <c r="R471" s="4">
        <f t="shared" si="464"/>
        <v>60.394240943487006</v>
      </c>
      <c r="S471" s="4">
        <f t="shared" si="464"/>
        <v>58.038779204739271</v>
      </c>
      <c r="T471" s="4">
        <f t="shared" si="464"/>
        <v>57.00640980657046</v>
      </c>
      <c r="U471" s="4">
        <f t="shared" si="464"/>
        <v>57.310532339003629</v>
      </c>
      <c r="V471" s="4">
        <f t="shared" si="464"/>
        <v>57.839117742582701</v>
      </c>
      <c r="W471" s="14">
        <f t="shared" si="464"/>
        <v>59.366526746025052</v>
      </c>
      <c r="X471" s="4">
        <f t="shared" si="464"/>
        <v>6.3217010272227752</v>
      </c>
      <c r="Y471" s="4">
        <f t="shared" si="464"/>
        <v>5.1577832942866966</v>
      </c>
      <c r="Z471" s="4">
        <f t="shared" si="464"/>
        <v>4.2801942775406188</v>
      </c>
      <c r="AA471" s="4">
        <f t="shared" si="464"/>
        <v>3.6758124784410593</v>
      </c>
      <c r="AB471" s="4">
        <f t="shared" si="464"/>
        <v>3.3566932393462996</v>
      </c>
      <c r="AC471" s="4">
        <f t="shared" si="464"/>
        <v>3.3209566845057945</v>
      </c>
      <c r="AD471" s="4">
        <f t="shared" si="464"/>
        <v>3.5530374674831262</v>
      </c>
      <c r="AE471" s="4">
        <f t="shared" si="464"/>
        <v>7.8385101090044564</v>
      </c>
      <c r="AF471" s="4">
        <f t="shared" si="464"/>
        <v>15.396501715452873</v>
      </c>
      <c r="AG471" s="4">
        <f t="shared" si="464"/>
        <v>18.863669740191618</v>
      </c>
      <c r="AH471" s="14">
        <f t="shared" si="464"/>
        <v>20.625727891985111</v>
      </c>
    </row>
    <row r="472" spans="1:34" x14ac:dyDescent="0.55000000000000004">
      <c r="A472" s="9">
        <f t="shared" ref="A472:A475" si="465">A471</f>
        <v>32.122900000000001</v>
      </c>
      <c r="B472" t="s">
        <v>6</v>
      </c>
      <c r="C472" s="23">
        <f>(1+SQRT(SUMSQ((C468-$D$2),C469)/(SUMSQ((C468+$D$2),C469))))/(1-SQRT(SUMSQ((C468-$D$2),C469)/(SUMSQ((C468+$D$2),C469))))</f>
        <v>1.2168068469040498</v>
      </c>
      <c r="D472" s="4">
        <f t="shared" ref="D472:AH472" si="466">(1+SQRT(SUMSQ((D468-$D$2),D469)/(SUMSQ((D468+$D$2),D469))))/(1-SQRT(SUMSQ((D468-$D$2),D469)/(SUMSQ((D468+$D$2),D469))))</f>
        <v>1.2623133263104542</v>
      </c>
      <c r="E472" s="4">
        <f t="shared" si="466"/>
        <v>1.601127164343918</v>
      </c>
      <c r="F472" s="4">
        <f t="shared" si="466"/>
        <v>2.0400854769478927</v>
      </c>
      <c r="G472" s="4">
        <f t="shared" si="466"/>
        <v>2.5661410282005228</v>
      </c>
      <c r="H472" s="14">
        <f t="shared" si="466"/>
        <v>3.1624820029332872</v>
      </c>
      <c r="I472" s="4">
        <f t="shared" si="466"/>
        <v>1.9073681469980499</v>
      </c>
      <c r="J472" s="4">
        <f t="shared" si="466"/>
        <v>1.4650927985756033</v>
      </c>
      <c r="K472" s="4">
        <f t="shared" si="466"/>
        <v>1.1383765569880804</v>
      </c>
      <c r="L472" s="4">
        <f t="shared" si="466"/>
        <v>1.170093378467111</v>
      </c>
      <c r="M472" s="4">
        <f t="shared" si="466"/>
        <v>1.4928562163637622</v>
      </c>
      <c r="N472" s="4">
        <f t="shared" si="466"/>
        <v>1.6803221828298882</v>
      </c>
      <c r="O472" s="14">
        <f t="shared" si="466"/>
        <v>2.1144459988398383</v>
      </c>
      <c r="P472" s="4">
        <f t="shared" si="466"/>
        <v>33.387984996550294</v>
      </c>
      <c r="Q472" s="4">
        <f t="shared" si="466"/>
        <v>31.775052007829153</v>
      </c>
      <c r="R472" s="4">
        <f t="shared" si="466"/>
        <v>30.200919709702529</v>
      </c>
      <c r="S472" s="4">
        <f t="shared" si="466"/>
        <v>29.023247918784467</v>
      </c>
      <c r="T472" s="4">
        <f t="shared" si="466"/>
        <v>28.506934209390284</v>
      </c>
      <c r="U472" s="4">
        <f t="shared" si="466"/>
        <v>28.658972617114152</v>
      </c>
      <c r="V472" s="4">
        <f t="shared" si="466"/>
        <v>28.923355119154046</v>
      </c>
      <c r="W472" s="14">
        <f t="shared" si="466"/>
        <v>29.687494716060623</v>
      </c>
      <c r="X472" s="4">
        <f t="shared" si="466"/>
        <v>3.5029613981758638</v>
      </c>
      <c r="Y472" s="4">
        <f t="shared" si="466"/>
        <v>2.8581806109261532</v>
      </c>
      <c r="Z472" s="4">
        <f t="shared" si="466"/>
        <v>2.3447301208907079</v>
      </c>
      <c r="AA472" s="4">
        <f t="shared" si="466"/>
        <v>1.958091585923591</v>
      </c>
      <c r="AB472" s="4">
        <f t="shared" si="466"/>
        <v>1.7202492392843249</v>
      </c>
      <c r="AC472" s="4">
        <f t="shared" si="466"/>
        <v>1.662013707883927</v>
      </c>
      <c r="AD472" s="4">
        <f t="shared" si="466"/>
        <v>1.7884386953932623</v>
      </c>
      <c r="AE472" s="4">
        <f t="shared" si="466"/>
        <v>4.0512020210279145</v>
      </c>
      <c r="AF472" s="4">
        <f t="shared" si="466"/>
        <v>7.8113885741435336</v>
      </c>
      <c r="AG472" s="4">
        <f t="shared" si="466"/>
        <v>9.5250572696452007</v>
      </c>
      <c r="AH472" s="14">
        <f t="shared" si="466"/>
        <v>10.395654407097098</v>
      </c>
    </row>
    <row r="473" spans="1:34" x14ac:dyDescent="0.55000000000000004">
      <c r="A473" s="9">
        <f t="shared" si="465"/>
        <v>32.122900000000001</v>
      </c>
      <c r="B473" t="s">
        <v>7</v>
      </c>
      <c r="C473" s="23">
        <f>(1+SQRT(SUMSQ((C468-$E$2),C469)/(SUMSQ((C468+$E$2),C469))))/(1-SQRT(SUMSQ((C468-$E$2),C469)/(SUMSQ((C468+$E$2),C469))))</f>
        <v>1.3612389977805608</v>
      </c>
      <c r="D473" s="4">
        <f t="shared" ref="D473:AH473" si="467">(1+SQRT(SUMSQ((D468-$E$2),D469)/(SUMSQ((D468+$E$2),D469))))/(1-SQRT(SUMSQ((D468-$E$2),D469)/(SUMSQ((D468+$E$2),D469))))</f>
        <v>1.2743321186524266</v>
      </c>
      <c r="E473" s="4">
        <f t="shared" si="467"/>
        <v>1.4303654076678727</v>
      </c>
      <c r="F473" s="4">
        <f t="shared" si="467"/>
        <v>1.7039622499142886</v>
      </c>
      <c r="G473" s="4">
        <f t="shared" si="467"/>
        <v>2.0464248488417285</v>
      </c>
      <c r="H473" s="14">
        <f t="shared" si="467"/>
        <v>2.4356753757236036</v>
      </c>
      <c r="I473" s="4">
        <f t="shared" si="467"/>
        <v>1.9085522109454811</v>
      </c>
      <c r="J473" s="4">
        <f t="shared" si="467"/>
        <v>1.6142102715067947</v>
      </c>
      <c r="K473" s="4">
        <f t="shared" si="467"/>
        <v>1.4406685222627005</v>
      </c>
      <c r="L473" s="4">
        <f t="shared" si="467"/>
        <v>1.4241265218067787</v>
      </c>
      <c r="M473" s="4">
        <f t="shared" si="467"/>
        <v>1.5629467568737461</v>
      </c>
      <c r="N473" s="4">
        <f t="shared" si="467"/>
        <v>1.6712829221755363</v>
      </c>
      <c r="O473" s="14">
        <f t="shared" si="467"/>
        <v>1.9461004771712256</v>
      </c>
      <c r="P473" s="4">
        <f t="shared" si="467"/>
        <v>22.26147179815846</v>
      </c>
      <c r="Q473" s="4">
        <f t="shared" si="467"/>
        <v>21.18709101114645</v>
      </c>
      <c r="R473" s="4">
        <f t="shared" si="467"/>
        <v>20.138177125624594</v>
      </c>
      <c r="S473" s="4">
        <f t="shared" si="467"/>
        <v>19.353129167354375</v>
      </c>
      <c r="T473" s="4">
        <f t="shared" si="467"/>
        <v>19.008776703324529</v>
      </c>
      <c r="U473" s="4">
        <f t="shared" si="467"/>
        <v>19.110110073028416</v>
      </c>
      <c r="V473" s="4">
        <f t="shared" si="467"/>
        <v>19.286464908089105</v>
      </c>
      <c r="W473" s="14">
        <f t="shared" si="467"/>
        <v>19.796375329435936</v>
      </c>
      <c r="X473" s="4">
        <f t="shared" si="467"/>
        <v>2.7746515850050844</v>
      </c>
      <c r="Y473" s="4">
        <f t="shared" si="467"/>
        <v>2.2941719129761577</v>
      </c>
      <c r="Z473" s="4">
        <f t="shared" si="467"/>
        <v>1.8897604319603416</v>
      </c>
      <c r="AA473" s="4">
        <f t="shared" si="467"/>
        <v>1.5509378210616849</v>
      </c>
      <c r="AB473" s="4">
        <f t="shared" si="467"/>
        <v>1.2801962105434475</v>
      </c>
      <c r="AC473" s="4">
        <f t="shared" si="467"/>
        <v>1.116115865184278</v>
      </c>
      <c r="AD473" s="4">
        <f t="shared" si="467"/>
        <v>1.2306099373806099</v>
      </c>
      <c r="AE473" s="4">
        <f t="shared" si="467"/>
        <v>2.8665041938302909</v>
      </c>
      <c r="AF473" s="4">
        <f t="shared" si="467"/>
        <v>5.3374502813692999</v>
      </c>
      <c r="AG473" s="4">
        <f t="shared" si="467"/>
        <v>6.455912992824981</v>
      </c>
      <c r="AH473" s="14">
        <f t="shared" si="467"/>
        <v>7.0241359588358012</v>
      </c>
    </row>
    <row r="474" spans="1:34" x14ac:dyDescent="0.55000000000000004">
      <c r="A474" s="9">
        <f t="shared" si="465"/>
        <v>32.122900000000001</v>
      </c>
      <c r="B474" t="s">
        <v>8</v>
      </c>
      <c r="C474" s="23">
        <f>(1+SQRT(SUMSQ((C468-$F$2),C469)/(SUMSQ((C468+$F$2),C469))))/(1-SQRT(SUMSQ((C468-$F$2),C469)/(SUMSQ((C468+$F$2),C469))))</f>
        <v>1.7854224082686427</v>
      </c>
      <c r="D474" s="4">
        <f t="shared" ref="D474:AH474" si="468">(1+SQRT(SUMSQ((D468-$F$2),D469)/(SUMSQ((D468+$F$2),D469))))/(1-SQRT(SUMSQ((D468-$F$2),D469)/(SUMSQ((D468+$F$2),D469))))</f>
        <v>1.6689757991294669</v>
      </c>
      <c r="E474" s="4">
        <f t="shared" si="468"/>
        <v>1.6797805459370831</v>
      </c>
      <c r="F474" s="4">
        <f t="shared" si="468"/>
        <v>1.7953011572549993</v>
      </c>
      <c r="G474" s="4">
        <f t="shared" si="468"/>
        <v>1.9920769932383087</v>
      </c>
      <c r="H474" s="14">
        <f t="shared" si="468"/>
        <v>2.2421467402297144</v>
      </c>
      <c r="I474" s="4">
        <f t="shared" si="468"/>
        <v>2.227409722849254</v>
      </c>
      <c r="J474" s="4">
        <f t="shared" si="468"/>
        <v>2.0230120197601531</v>
      </c>
      <c r="K474" s="4">
        <f t="shared" si="468"/>
        <v>1.9062621075612094</v>
      </c>
      <c r="L474" s="4">
        <f t="shared" si="468"/>
        <v>1.8774008750141471</v>
      </c>
      <c r="M474" s="4">
        <f t="shared" si="468"/>
        <v>1.9340172332762069</v>
      </c>
      <c r="N474" s="4">
        <f t="shared" si="468"/>
        <v>1.9900017691284697</v>
      </c>
      <c r="O474" s="14">
        <f t="shared" si="468"/>
        <v>2.1520704154523624</v>
      </c>
      <c r="P474" s="4">
        <f t="shared" si="468"/>
        <v>16.699067718288088</v>
      </c>
      <c r="Q474" s="4">
        <f t="shared" si="468"/>
        <v>15.894239067475519</v>
      </c>
      <c r="R474" s="4">
        <f t="shared" si="468"/>
        <v>15.108089691602439</v>
      </c>
      <c r="S474" s="4">
        <f t="shared" si="468"/>
        <v>14.519375089272412</v>
      </c>
      <c r="T474" s="4">
        <f t="shared" si="468"/>
        <v>14.260960285588439</v>
      </c>
      <c r="U474" s="4">
        <f t="shared" si="468"/>
        <v>14.33693319545829</v>
      </c>
      <c r="V474" s="4">
        <f t="shared" si="468"/>
        <v>14.469304233636585</v>
      </c>
      <c r="W474" s="14">
        <f t="shared" si="468"/>
        <v>14.852246193228106</v>
      </c>
      <c r="X474" s="4">
        <f t="shared" si="468"/>
        <v>2.6077226968480556</v>
      </c>
      <c r="Y474" s="4">
        <f t="shared" si="468"/>
        <v>2.2175131928154586</v>
      </c>
      <c r="Z474" s="4">
        <f t="shared" si="468"/>
        <v>1.8832090723064243</v>
      </c>
      <c r="AA474" s="4">
        <f t="shared" si="468"/>
        <v>1.5985569367129102</v>
      </c>
      <c r="AB474" s="4">
        <f t="shared" si="468"/>
        <v>1.3686465979855118</v>
      </c>
      <c r="AC474" s="4">
        <f t="shared" si="468"/>
        <v>1.2122392620612832</v>
      </c>
      <c r="AD474" s="4">
        <f t="shared" si="468"/>
        <v>1.2037176701875707</v>
      </c>
      <c r="AE474" s="4">
        <f t="shared" si="468"/>
        <v>2.3542582383228949</v>
      </c>
      <c r="AF474" s="4">
        <f t="shared" si="468"/>
        <v>4.1458610115292958</v>
      </c>
      <c r="AG474" s="4">
        <f t="shared" si="468"/>
        <v>4.9566791127341308</v>
      </c>
      <c r="AH474" s="14">
        <f t="shared" si="468"/>
        <v>5.3691612598291849</v>
      </c>
    </row>
    <row r="475" spans="1:34" x14ac:dyDescent="0.55000000000000004">
      <c r="A475" s="9">
        <f t="shared" si="465"/>
        <v>32.122900000000001</v>
      </c>
      <c r="B475" t="s">
        <v>9</v>
      </c>
      <c r="C475" s="24">
        <f>(1+SQRT(SUMSQ((C468-$G$2),C469)/(SUMSQ((C468+$G$2),C469))))/(1-SQRT(SUMSQ((C468-$G$2),C469)/(SUMSQ((C468+$G$2),C469))))</f>
        <v>2.6615028077401686</v>
      </c>
      <c r="D475" s="25">
        <f t="shared" ref="D475:AH475" si="469">(1+SQRT(SUMSQ((D468-$G$2),D469)/(SUMSQ((D468+$G$2),D469))))/(1-SQRT(SUMSQ((D468-$G$2),D469)/(SUMSQ((D468+$G$2),D469))))</f>
        <v>2.48911556936718</v>
      </c>
      <c r="E475" s="25">
        <f t="shared" si="469"/>
        <v>2.3896519794135336</v>
      </c>
      <c r="F475" s="25">
        <f t="shared" si="469"/>
        <v>2.3507977337565702</v>
      </c>
      <c r="G475" s="25">
        <f t="shared" si="469"/>
        <v>2.3697871580519752</v>
      </c>
      <c r="H475" s="26">
        <f t="shared" si="469"/>
        <v>2.4357779169204177</v>
      </c>
      <c r="I475" s="25">
        <f t="shared" si="469"/>
        <v>3.0826645704085971</v>
      </c>
      <c r="J475" s="25">
        <f t="shared" si="469"/>
        <v>2.9422299868931505</v>
      </c>
      <c r="K475" s="25">
        <f t="shared" si="469"/>
        <v>2.8502009312489491</v>
      </c>
      <c r="L475" s="25">
        <f t="shared" si="469"/>
        <v>2.8029183920560654</v>
      </c>
      <c r="M475" s="25">
        <f t="shared" si="469"/>
        <v>2.7986448615197075</v>
      </c>
      <c r="N475" s="25">
        <f t="shared" si="469"/>
        <v>2.8112905241204218</v>
      </c>
      <c r="O475" s="26">
        <f t="shared" si="469"/>
        <v>2.8655757724312294</v>
      </c>
      <c r="P475" s="25">
        <f t="shared" si="469"/>
        <v>11.138391693768648</v>
      </c>
      <c r="Q475" s="25">
        <f t="shared" si="469"/>
        <v>10.603677868641691</v>
      </c>
      <c r="R475" s="25">
        <f t="shared" si="469"/>
        <v>10.080612335339865</v>
      </c>
      <c r="S475" s="25">
        <f t="shared" si="469"/>
        <v>9.6882782576542752</v>
      </c>
      <c r="T475" s="25">
        <f t="shared" si="469"/>
        <v>9.5157153169121305</v>
      </c>
      <c r="U475" s="25">
        <f t="shared" si="469"/>
        <v>9.566311097383327</v>
      </c>
      <c r="V475" s="25">
        <f t="shared" si="469"/>
        <v>9.6547586483531003</v>
      </c>
      <c r="W475" s="26">
        <f t="shared" si="469"/>
        <v>9.9110270115667589</v>
      </c>
      <c r="X475" s="25">
        <f t="shared" si="469"/>
        <v>2.8638172846109406</v>
      </c>
      <c r="Y475" s="25">
        <f t="shared" si="469"/>
        <v>2.5730485122338096</v>
      </c>
      <c r="Z475" s="25">
        <f t="shared" si="469"/>
        <v>2.3216480152159877</v>
      </c>
      <c r="AA475" s="25">
        <f t="shared" si="469"/>
        <v>2.1080751172561096</v>
      </c>
      <c r="AB475" s="25">
        <f t="shared" si="469"/>
        <v>1.9372369624338615</v>
      </c>
      <c r="AC475" s="25">
        <f t="shared" si="469"/>
        <v>1.8121898051391476</v>
      </c>
      <c r="AD475" s="25">
        <f t="shared" si="469"/>
        <v>1.7368937868137933</v>
      </c>
      <c r="AE475" s="25">
        <f t="shared" si="469"/>
        <v>2.0694622228387498</v>
      </c>
      <c r="AF475" s="25">
        <f t="shared" si="469"/>
        <v>3.0618454710663752</v>
      </c>
      <c r="AG475" s="25">
        <f t="shared" si="469"/>
        <v>3.537855796088889</v>
      </c>
      <c r="AH475" s="26">
        <f t="shared" si="469"/>
        <v>3.7831499146644356</v>
      </c>
    </row>
    <row r="476" spans="1:34" x14ac:dyDescent="0.55000000000000004">
      <c r="A476" s="8">
        <v>59</v>
      </c>
      <c r="B476" s="15" t="s">
        <v>2</v>
      </c>
      <c r="C476" s="2">
        <v>110.9006</v>
      </c>
      <c r="D476">
        <v>118.376</v>
      </c>
      <c r="E476">
        <v>126.22020000000001</v>
      </c>
      <c r="F476">
        <v>134.74870000000001</v>
      </c>
      <c r="G476">
        <v>143.9513</v>
      </c>
      <c r="H476" s="1">
        <v>153.9256</v>
      </c>
      <c r="I476">
        <v>106.61620000000001</v>
      </c>
      <c r="J476">
        <v>107.78919999999999</v>
      </c>
      <c r="K476">
        <v>109.31959999999999</v>
      </c>
      <c r="L476">
        <v>111.2079</v>
      </c>
      <c r="M476">
        <v>113.4498</v>
      </c>
      <c r="N476">
        <v>114.69</v>
      </c>
      <c r="O476" s="1">
        <v>117.4361</v>
      </c>
      <c r="P476">
        <v>3457.9090000000001</v>
      </c>
      <c r="Q476">
        <v>3263.6350000000002</v>
      </c>
      <c r="R476">
        <v>3070.2179999999998</v>
      </c>
      <c r="S476">
        <v>2896.9780000000001</v>
      </c>
      <c r="T476">
        <v>2752.5619999999999</v>
      </c>
      <c r="U476">
        <v>2628.7179999999998</v>
      </c>
      <c r="V476">
        <v>2569.623</v>
      </c>
      <c r="W476" s="1">
        <v>2450.9180000000001</v>
      </c>
      <c r="X476">
        <v>125.7503</v>
      </c>
      <c r="Y476">
        <v>129.4494</v>
      </c>
      <c r="Z476">
        <v>133.74100000000001</v>
      </c>
      <c r="AA476">
        <v>138.69499999999999</v>
      </c>
      <c r="AB476">
        <v>144.33240000000001</v>
      </c>
      <c r="AC476">
        <v>150.73079999999999</v>
      </c>
      <c r="AD476">
        <v>157.94739999999999</v>
      </c>
      <c r="AE476">
        <v>209.9143</v>
      </c>
      <c r="AF476">
        <v>303.45269999999999</v>
      </c>
      <c r="AG476">
        <v>360.7355</v>
      </c>
      <c r="AH476" s="1">
        <v>395.49680000000001</v>
      </c>
    </row>
    <row r="477" spans="1:34" x14ac:dyDescent="0.55000000000000004">
      <c r="A477" s="9">
        <f>A476</f>
        <v>59</v>
      </c>
      <c r="B477" t="s">
        <v>3</v>
      </c>
      <c r="C477" s="2">
        <v>-15.73204</v>
      </c>
      <c r="D477">
        <v>14.89467</v>
      </c>
      <c r="E477">
        <v>44.832619999999999</v>
      </c>
      <c r="F477">
        <v>75.338380000000001</v>
      </c>
      <c r="G477">
        <v>106.79349999999999</v>
      </c>
      <c r="H477" s="1">
        <v>138.624</v>
      </c>
      <c r="I477">
        <v>-68.875839999999997</v>
      </c>
      <c r="J477">
        <v>-40.307879999999997</v>
      </c>
      <c r="K477">
        <v>-12.51778</v>
      </c>
      <c r="L477">
        <v>15.13203</v>
      </c>
      <c r="M477">
        <v>42.634230000000002</v>
      </c>
      <c r="N477">
        <v>56.13156</v>
      </c>
      <c r="O477" s="1">
        <v>83.361689999999996</v>
      </c>
      <c r="P477">
        <v>-1125.75</v>
      </c>
      <c r="Q477">
        <v>-1302.8610000000001</v>
      </c>
      <c r="R477">
        <v>-1421.3889999999999</v>
      </c>
      <c r="S477">
        <v>-1499.0630000000001</v>
      </c>
      <c r="T477">
        <v>-1557.2550000000001</v>
      </c>
      <c r="U477">
        <v>-1614.4590000000001</v>
      </c>
      <c r="V477">
        <v>-1644.616</v>
      </c>
      <c r="W477" s="1">
        <v>-1706.6010000000001</v>
      </c>
      <c r="X477">
        <v>-139.16309999999999</v>
      </c>
      <c r="Y477">
        <v>-113.0686</v>
      </c>
      <c r="Z477">
        <v>-86.88973</v>
      </c>
      <c r="AA477">
        <v>-60.125729999999997</v>
      </c>
      <c r="AB477">
        <v>-32.993020000000001</v>
      </c>
      <c r="AC477">
        <v>-5.4834670000000001</v>
      </c>
      <c r="AD477">
        <v>22.583829999999999</v>
      </c>
      <c r="AE477">
        <v>173.066</v>
      </c>
      <c r="AF477">
        <v>346.86219999999997</v>
      </c>
      <c r="AG477" s="11">
        <v>424.92700000000002</v>
      </c>
      <c r="AH477" s="1">
        <v>465.64729999999997</v>
      </c>
    </row>
    <row r="478" spans="1:34" x14ac:dyDescent="0.55000000000000004">
      <c r="A478" s="36">
        <f>A477/180</f>
        <v>0.32777777777777778</v>
      </c>
      <c r="B478" t="s">
        <v>4</v>
      </c>
      <c r="C478" s="20">
        <f t="shared" ref="C478" si="470">SQRT(SUMSQ(C476,C477))</f>
        <v>112.01089305474534</v>
      </c>
      <c r="D478" s="21">
        <f t="shared" ref="D478:AH478" si="471">SQRT(SUMSQ(D476,D477))</f>
        <v>119.30938173676411</v>
      </c>
      <c r="E478" s="21">
        <f t="shared" si="471"/>
        <v>133.94589468925281</v>
      </c>
      <c r="F478" s="21">
        <f t="shared" si="471"/>
        <v>154.37967370322559</v>
      </c>
      <c r="G478" s="21">
        <f t="shared" si="471"/>
        <v>179.2395838366626</v>
      </c>
      <c r="H478" s="22">
        <f t="shared" si="471"/>
        <v>207.14657542754597</v>
      </c>
      <c r="I478" s="21">
        <f t="shared" si="471"/>
        <v>126.92870218412226</v>
      </c>
      <c r="J478" s="21">
        <f t="shared" si="471"/>
        <v>115.07926323510416</v>
      </c>
      <c r="K478" s="21">
        <f t="shared" si="471"/>
        <v>110.03394821730427</v>
      </c>
      <c r="L478" s="21">
        <f t="shared" si="471"/>
        <v>112.23268398434966</v>
      </c>
      <c r="M478" s="21">
        <f t="shared" si="471"/>
        <v>121.19626515587392</v>
      </c>
      <c r="N478" s="21">
        <f t="shared" si="471"/>
        <v>127.6892639497683</v>
      </c>
      <c r="O478" s="22">
        <f t="shared" si="471"/>
        <v>144.01530801573179</v>
      </c>
      <c r="P478" s="21">
        <f t="shared" si="471"/>
        <v>3636.5433745221576</v>
      </c>
      <c r="Q478" s="21">
        <f t="shared" si="471"/>
        <v>3514.0802777605982</v>
      </c>
      <c r="R478" s="21">
        <f t="shared" si="471"/>
        <v>3383.2802510056713</v>
      </c>
      <c r="S478" s="21">
        <f t="shared" si="471"/>
        <v>3261.8509178766894</v>
      </c>
      <c r="T478" s="21">
        <f t="shared" si="471"/>
        <v>3162.5370667976367</v>
      </c>
      <c r="U478" s="21">
        <f t="shared" si="471"/>
        <v>3084.9045667905189</v>
      </c>
      <c r="V478" s="21">
        <f t="shared" si="471"/>
        <v>3050.8562977605156</v>
      </c>
      <c r="W478" s="22">
        <f t="shared" si="471"/>
        <v>2986.5508560754497</v>
      </c>
      <c r="X478" s="21">
        <f t="shared" si="471"/>
        <v>187.56200668498937</v>
      </c>
      <c r="Y478" s="21">
        <f t="shared" si="471"/>
        <v>171.8768613464884</v>
      </c>
      <c r="Z478" s="21">
        <f t="shared" si="471"/>
        <v>159.48818219690418</v>
      </c>
      <c r="AA478" s="21">
        <f t="shared" si="471"/>
        <v>151.16681657372064</v>
      </c>
      <c r="AB478" s="21">
        <f t="shared" si="471"/>
        <v>148.05533107078719</v>
      </c>
      <c r="AC478" s="21">
        <f t="shared" si="471"/>
        <v>150.83050911198333</v>
      </c>
      <c r="AD478" s="21">
        <f t="shared" si="471"/>
        <v>159.5537857408244</v>
      </c>
      <c r="AE478" s="21">
        <f t="shared" si="471"/>
        <v>272.05854829519694</v>
      </c>
      <c r="AF478" s="21">
        <f t="shared" si="471"/>
        <v>460.86541085888621</v>
      </c>
      <c r="AG478" s="21">
        <f t="shared" si="471"/>
        <v>557.39847173207249</v>
      </c>
      <c r="AH478" s="22">
        <f t="shared" si="471"/>
        <v>610.93790748940273</v>
      </c>
    </row>
    <row r="479" spans="1:34" x14ac:dyDescent="0.55000000000000004">
      <c r="A479" s="9">
        <v>32.681600000000003</v>
      </c>
      <c r="B479" t="s">
        <v>5</v>
      </c>
      <c r="C479" s="23">
        <f>(1+SQRT(SUMSQ((C476-$C$2),C477)/(SUMSQ((C476+$C$2),C477))))/(1-SQRT(SUMSQ((C476-$C$2),C477)/(SUMSQ((C476+$C$2),C477))))</f>
        <v>2.2736857001985125</v>
      </c>
      <c r="D479" s="4">
        <f t="shared" ref="D479:AH479" si="472">(1+SQRT(SUMSQ((D476-$C$2),D477)/(SUMSQ((D476+$C$2),D477))))/(1-SQRT(SUMSQ((D476-$C$2),D477)/(SUMSQ((D476+$C$2),D477))))</f>
        <v>2.4129559260579114</v>
      </c>
      <c r="E479" s="4">
        <f t="shared" si="472"/>
        <v>2.8934093524622657</v>
      </c>
      <c r="F479" s="4">
        <f t="shared" si="472"/>
        <v>3.6332364299911974</v>
      </c>
      <c r="G479" s="4">
        <f t="shared" si="472"/>
        <v>4.5931953869497786</v>
      </c>
      <c r="H479" s="14">
        <f t="shared" si="472"/>
        <v>5.7255591818065907</v>
      </c>
      <c r="I479" s="4">
        <f t="shared" si="472"/>
        <v>3.1763698688649962</v>
      </c>
      <c r="J479" s="4">
        <f t="shared" si="472"/>
        <v>2.5250903845998454</v>
      </c>
      <c r="K479" s="4">
        <f t="shared" si="472"/>
        <v>2.2224875288123673</v>
      </c>
      <c r="L479" s="4">
        <f t="shared" si="472"/>
        <v>2.2754785835571432</v>
      </c>
      <c r="M479" s="4">
        <f t="shared" si="472"/>
        <v>2.6532623971356926</v>
      </c>
      <c r="N479" s="4">
        <f t="shared" si="472"/>
        <v>2.9389366463678224</v>
      </c>
      <c r="O479" s="14">
        <f t="shared" si="472"/>
        <v>3.6867231656261255</v>
      </c>
      <c r="P479" s="4">
        <f t="shared" si="472"/>
        <v>76.489504688696357</v>
      </c>
      <c r="Q479" s="4">
        <f t="shared" si="472"/>
        <v>75.676991488145902</v>
      </c>
      <c r="R479" s="4">
        <f t="shared" si="472"/>
        <v>74.568168068496604</v>
      </c>
      <c r="S479" s="4">
        <f t="shared" si="472"/>
        <v>73.457233916018595</v>
      </c>
      <c r="T479" s="4">
        <f t="shared" si="472"/>
        <v>72.675906846007862</v>
      </c>
      <c r="U479" s="4">
        <f t="shared" si="472"/>
        <v>72.410361499381679</v>
      </c>
      <c r="V479" s="4">
        <f t="shared" si="472"/>
        <v>72.449933481644592</v>
      </c>
      <c r="W479" s="14">
        <f t="shared" si="472"/>
        <v>72.79152135691173</v>
      </c>
      <c r="X479" s="4">
        <f t="shared" si="472"/>
        <v>5.8209570777738735</v>
      </c>
      <c r="Y479" s="4">
        <f t="shared" si="472"/>
        <v>4.7394579333399349</v>
      </c>
      <c r="Z479" s="4">
        <f t="shared" si="472"/>
        <v>3.9227772945829638</v>
      </c>
      <c r="AA479" s="4">
        <f t="shared" si="472"/>
        <v>3.3579007856010143</v>
      </c>
      <c r="AB479" s="4">
        <f t="shared" si="472"/>
        <v>3.0567651846197115</v>
      </c>
      <c r="AC479" s="4">
        <f t="shared" si="472"/>
        <v>3.0190981507453269</v>
      </c>
      <c r="AD479" s="4">
        <f t="shared" si="472"/>
        <v>3.2305460732225817</v>
      </c>
      <c r="AE479" s="4">
        <f t="shared" si="472"/>
        <v>7.1503458831369526</v>
      </c>
      <c r="AF479" s="4">
        <f t="shared" si="472"/>
        <v>14.092494839792341</v>
      </c>
      <c r="AG479" s="4">
        <f t="shared" si="472"/>
        <v>17.3063561002452</v>
      </c>
      <c r="AH479" s="14">
        <f t="shared" si="472"/>
        <v>18.948396615551339</v>
      </c>
    </row>
    <row r="480" spans="1:34" x14ac:dyDescent="0.55000000000000004">
      <c r="A480" s="9">
        <f t="shared" ref="A480:A483" si="473">A479</f>
        <v>32.681600000000003</v>
      </c>
      <c r="B480" t="s">
        <v>6</v>
      </c>
      <c r="C480" s="23">
        <f>(1+SQRT(SUMSQ((C476-$D$2),C477)/(SUMSQ((C476+$D$2),C477))))/(1-SQRT(SUMSQ((C476-$D$2),C477)/(SUMSQ((C476+$D$2),C477))))</f>
        <v>1.199009983431967</v>
      </c>
      <c r="D480" s="4">
        <f t="shared" ref="D480:AH480" si="474">(1+SQRT(SUMSQ((D476-$D$2),D477)/(SUMSQ((D476+$D$2),D477))))/(1-SQRT(SUMSQ((D476-$D$2),D477)/(SUMSQ((D476+$D$2),D477))))</f>
        <v>1.242324192670383</v>
      </c>
      <c r="E480" s="4">
        <f t="shared" si="474"/>
        <v>1.5813329713848485</v>
      </c>
      <c r="F480" s="4">
        <f t="shared" si="474"/>
        <v>2.0144032779549588</v>
      </c>
      <c r="G480" s="4">
        <f t="shared" si="474"/>
        <v>2.5314303224536716</v>
      </c>
      <c r="H480" s="14">
        <f t="shared" si="474"/>
        <v>3.116480956050125</v>
      </c>
      <c r="I480" s="4">
        <f t="shared" si="474"/>
        <v>1.9312579299300134</v>
      </c>
      <c r="J480" s="4">
        <f t="shared" si="474"/>
        <v>1.4812591301387299</v>
      </c>
      <c r="K480" s="4">
        <f t="shared" si="474"/>
        <v>1.1608149152145686</v>
      </c>
      <c r="L480" s="4">
        <f t="shared" si="474"/>
        <v>1.1952191768125739</v>
      </c>
      <c r="M480" s="4">
        <f t="shared" si="474"/>
        <v>1.5169434251310683</v>
      </c>
      <c r="N480" s="4">
        <f t="shared" si="474"/>
        <v>1.7080829069962509</v>
      </c>
      <c r="O480" s="14">
        <f t="shared" si="474"/>
        <v>2.1532044867462119</v>
      </c>
      <c r="P480" s="4">
        <f t="shared" si="474"/>
        <v>38.246832641214482</v>
      </c>
      <c r="Q480" s="4">
        <f t="shared" si="474"/>
        <v>37.841657379179686</v>
      </c>
      <c r="R480" s="4">
        <f t="shared" si="474"/>
        <v>37.288399549072302</v>
      </c>
      <c r="S480" s="4">
        <f t="shared" si="474"/>
        <v>36.734090016993477</v>
      </c>
      <c r="T480" s="4">
        <f t="shared" si="474"/>
        <v>36.344566195392396</v>
      </c>
      <c r="U480" s="4">
        <f t="shared" si="474"/>
        <v>36.213002465859773</v>
      </c>
      <c r="V480" s="4">
        <f t="shared" si="474"/>
        <v>36.233456417034226</v>
      </c>
      <c r="W480" s="14">
        <f t="shared" si="474"/>
        <v>36.405762210094998</v>
      </c>
      <c r="X480" s="4">
        <f t="shared" si="474"/>
        <v>3.2887260011525887</v>
      </c>
      <c r="Y480" s="4">
        <f t="shared" si="474"/>
        <v>2.6817063138444586</v>
      </c>
      <c r="Z480" s="4">
        <f t="shared" si="474"/>
        <v>2.1938059260112599</v>
      </c>
      <c r="AA480" s="4">
        <f t="shared" si="474"/>
        <v>1.8187925128232851</v>
      </c>
      <c r="AB480" s="4">
        <f t="shared" si="474"/>
        <v>1.57779023308386</v>
      </c>
      <c r="AC480" s="4">
        <f t="shared" si="474"/>
        <v>1.5108645595869077</v>
      </c>
      <c r="AD480" s="4">
        <f t="shared" si="474"/>
        <v>1.6322276005792764</v>
      </c>
      <c r="AE480" s="4">
        <f t="shared" si="474"/>
        <v>3.7346236993469528</v>
      </c>
      <c r="AF480" s="4">
        <f t="shared" si="474"/>
        <v>7.189796796297478</v>
      </c>
      <c r="AG480" s="4">
        <f t="shared" si="474"/>
        <v>8.7760310081552841</v>
      </c>
      <c r="AH480" s="14">
        <f t="shared" si="474"/>
        <v>9.5859007967126164</v>
      </c>
    </row>
    <row r="481" spans="1:34" x14ac:dyDescent="0.55000000000000004">
      <c r="A481" s="9">
        <f t="shared" si="473"/>
        <v>32.681600000000003</v>
      </c>
      <c r="B481" t="s">
        <v>7</v>
      </c>
      <c r="C481" s="23">
        <f>(1+SQRT(SUMSQ((C476-$E$2),C477)/(SUMSQ((C476+$E$2),C477))))/(1-SQRT(SUMSQ((C476-$E$2),C477)/(SUMSQ((C476+$E$2),C477))))</f>
        <v>1.3844905892235462</v>
      </c>
      <c r="D481" s="4">
        <f t="shared" ref="D481:AH481" si="475">(1+SQRT(SUMSQ((D476-$E$2),D477)/(SUMSQ((D476+$E$2),D477))))/(1-SQRT(SUMSQ((D476-$E$2),D477)/(SUMSQ((D476+$E$2),D477))))</f>
        <v>1.298983535367281</v>
      </c>
      <c r="E481" s="4">
        <f t="shared" si="475"/>
        <v>1.4430546199697238</v>
      </c>
      <c r="F481" s="4">
        <f t="shared" si="475"/>
        <v>1.7062348288306535</v>
      </c>
      <c r="G481" s="4">
        <f t="shared" si="475"/>
        <v>2.0395778960957531</v>
      </c>
      <c r="H481" s="14">
        <f t="shared" si="475"/>
        <v>2.4196797178961456</v>
      </c>
      <c r="I481" s="4">
        <f t="shared" si="475"/>
        <v>1.8833562515623097</v>
      </c>
      <c r="J481" s="4">
        <f t="shared" si="475"/>
        <v>1.5762842229245464</v>
      </c>
      <c r="K481" s="4">
        <f t="shared" si="475"/>
        <v>1.3921774092665531</v>
      </c>
      <c r="L481" s="4">
        <f t="shared" si="475"/>
        <v>1.3785244702422883</v>
      </c>
      <c r="M481" s="4">
        <f t="shared" si="475"/>
        <v>1.5329989738757381</v>
      </c>
      <c r="N481" s="4">
        <f t="shared" si="475"/>
        <v>1.6493024596194037</v>
      </c>
      <c r="O481" s="14">
        <f t="shared" si="475"/>
        <v>1.9389478383042187</v>
      </c>
      <c r="P481" s="4">
        <f t="shared" si="475"/>
        <v>25.50020303321493</v>
      </c>
      <c r="Q481" s="4">
        <f t="shared" si="475"/>
        <v>25.23128942726883</v>
      </c>
      <c r="R481" s="4">
        <f t="shared" si="475"/>
        <v>24.86373495595878</v>
      </c>
      <c r="S481" s="4">
        <f t="shared" si="475"/>
        <v>24.495483546868883</v>
      </c>
      <c r="T481" s="4">
        <f t="shared" si="475"/>
        <v>24.237069461517105</v>
      </c>
      <c r="U481" s="4">
        <f t="shared" si="475"/>
        <v>24.150705711092133</v>
      </c>
      <c r="V481" s="4">
        <f t="shared" si="475"/>
        <v>24.165084972908925</v>
      </c>
      <c r="W481" s="14">
        <f t="shared" si="475"/>
        <v>24.28163774151416</v>
      </c>
      <c r="X481" s="4">
        <f t="shared" si="475"/>
        <v>2.68551805300666</v>
      </c>
      <c r="Y481" s="4">
        <f t="shared" si="475"/>
        <v>2.2321572093684465</v>
      </c>
      <c r="Z481" s="4">
        <f t="shared" si="475"/>
        <v>1.8485549787735001</v>
      </c>
      <c r="AA481" s="4">
        <f t="shared" si="475"/>
        <v>1.5235480278170275</v>
      </c>
      <c r="AB481" s="4">
        <f t="shared" si="475"/>
        <v>1.2548636274124627</v>
      </c>
      <c r="AC481" s="4">
        <f t="shared" si="475"/>
        <v>1.0374731415636833</v>
      </c>
      <c r="AD481" s="4">
        <f t="shared" si="475"/>
        <v>1.1681083154509195</v>
      </c>
      <c r="AE481" s="4">
        <f t="shared" si="475"/>
        <v>2.6940591721911287</v>
      </c>
      <c r="AF481" s="4">
        <f t="shared" si="475"/>
        <v>4.9588806529154379</v>
      </c>
      <c r="AG481" s="4">
        <f t="shared" si="475"/>
        <v>5.990736967960463</v>
      </c>
      <c r="AH481" s="14">
        <f t="shared" si="475"/>
        <v>6.5174175662296028</v>
      </c>
    </row>
    <row r="482" spans="1:34" x14ac:dyDescent="0.55000000000000004">
      <c r="A482" s="9">
        <f t="shared" si="473"/>
        <v>32.681600000000003</v>
      </c>
      <c r="B482" t="s">
        <v>8</v>
      </c>
      <c r="C482" s="23">
        <f>(1+SQRT(SUMSQ((C476-$F$2),C477)/(SUMSQ((C476+$F$2),C477))))/(1-SQRT(SUMSQ((C476-$F$2),C477)/(SUMSQ((C476+$F$2),C477))))</f>
        <v>1.8194666502534114</v>
      </c>
      <c r="D482" s="4">
        <f t="shared" ref="D482:AH482" si="476">(1+SQRT(SUMSQ((D476-$F$2),D477)/(SUMSQ((D476+$F$2),D477))))/(1-SQRT(SUMSQ((D476-$F$2),D477)/(SUMSQ((D476+$F$2),D477))))</f>
        <v>1.7038898946173213</v>
      </c>
      <c r="E482" s="4">
        <f t="shared" si="476"/>
        <v>1.7106980551344695</v>
      </c>
      <c r="F482" s="4">
        <f t="shared" si="476"/>
        <v>1.818777526277672</v>
      </c>
      <c r="G482" s="4">
        <f t="shared" si="476"/>
        <v>2.0069932459558246</v>
      </c>
      <c r="H482" s="14">
        <f t="shared" si="476"/>
        <v>2.2484173232332592</v>
      </c>
      <c r="I482" s="4">
        <f t="shared" si="476"/>
        <v>2.1707791322718877</v>
      </c>
      <c r="J482" s="4">
        <f t="shared" si="476"/>
        <v>1.9594338165419238</v>
      </c>
      <c r="K482" s="4">
        <f t="shared" si="476"/>
        <v>1.8396943668864079</v>
      </c>
      <c r="L482" s="4">
        <f t="shared" si="476"/>
        <v>1.8132816284184148</v>
      </c>
      <c r="M482" s="4">
        <f t="shared" si="476"/>
        <v>1.8776806592659883</v>
      </c>
      <c r="N482" s="4">
        <f t="shared" si="476"/>
        <v>1.9388786543669496</v>
      </c>
      <c r="O482" s="14">
        <f t="shared" si="476"/>
        <v>2.1127988241449907</v>
      </c>
      <c r="P482" s="4">
        <f t="shared" si="476"/>
        <v>19.127587606905642</v>
      </c>
      <c r="Q482" s="4">
        <f t="shared" si="476"/>
        <v>18.927168559093083</v>
      </c>
      <c r="R482" s="4">
        <f t="shared" si="476"/>
        <v>18.652854137617975</v>
      </c>
      <c r="S482" s="4">
        <f t="shared" si="476"/>
        <v>18.378021616663492</v>
      </c>
      <c r="T482" s="4">
        <f t="shared" si="476"/>
        <v>18.185546272865661</v>
      </c>
      <c r="U482" s="4">
        <f t="shared" si="476"/>
        <v>18.122189493574897</v>
      </c>
      <c r="V482" s="4">
        <f t="shared" si="476"/>
        <v>18.133756158540976</v>
      </c>
      <c r="W482" s="14">
        <f t="shared" si="476"/>
        <v>18.222940867998211</v>
      </c>
      <c r="X482" s="4">
        <f t="shared" si="476"/>
        <v>2.6054227871813462</v>
      </c>
      <c r="Y482" s="4">
        <f t="shared" si="476"/>
        <v>2.239534088487015</v>
      </c>
      <c r="Z482" s="4">
        <f t="shared" si="476"/>
        <v>1.9276114221188747</v>
      </c>
      <c r="AA482" s="4">
        <f t="shared" si="476"/>
        <v>1.6653333175129994</v>
      </c>
      <c r="AB482" s="4">
        <f t="shared" si="476"/>
        <v>1.4602452349117068</v>
      </c>
      <c r="AC482" s="4">
        <f t="shared" si="476"/>
        <v>1.3291723939392595</v>
      </c>
      <c r="AD482" s="4">
        <f t="shared" si="476"/>
        <v>1.3070384351978239</v>
      </c>
      <c r="AE482" s="4">
        <f t="shared" si="476"/>
        <v>2.2765008256056212</v>
      </c>
      <c r="AF482" s="4">
        <f t="shared" si="476"/>
        <v>3.9025068193856702</v>
      </c>
      <c r="AG482" s="4">
        <f t="shared" si="476"/>
        <v>4.6455460483849151</v>
      </c>
      <c r="AH482" s="14">
        <f t="shared" si="476"/>
        <v>5.0253906515386078</v>
      </c>
    </row>
    <row r="483" spans="1:34" x14ac:dyDescent="0.55000000000000004">
      <c r="A483" s="9">
        <f t="shared" si="473"/>
        <v>32.681600000000003</v>
      </c>
      <c r="B483" t="s">
        <v>9</v>
      </c>
      <c r="C483" s="24">
        <f>(1+SQRT(SUMSQ((C476-$G$2),C477)/(SUMSQ((C476+$G$2),C477))))/(1-SQRT(SUMSQ((C476-$G$2),C477)/(SUMSQ((C476+$G$2),C477))))</f>
        <v>2.7137372965027424</v>
      </c>
      <c r="D483" s="25">
        <f t="shared" ref="D483:AH483" si="477">(1+SQRT(SUMSQ((D476-$G$2),D477)/(SUMSQ((D476+$G$2),D477))))/(1-SQRT(SUMSQ((D476-$G$2),D477)/(SUMSQ((D476+$G$2),D477))))</f>
        <v>2.5416926328528375</v>
      </c>
      <c r="E483" s="25">
        <f t="shared" si="477"/>
        <v>2.4409343333609179</v>
      </c>
      <c r="F483" s="25">
        <f t="shared" si="477"/>
        <v>2.3991148373862923</v>
      </c>
      <c r="G483" s="25">
        <f t="shared" si="477"/>
        <v>2.4136572946694015</v>
      </c>
      <c r="H483" s="26">
        <f t="shared" si="477"/>
        <v>2.4740241609616165</v>
      </c>
      <c r="I483" s="25">
        <f t="shared" si="477"/>
        <v>2.9822137176944845</v>
      </c>
      <c r="J483" s="25">
        <f t="shared" si="477"/>
        <v>2.8407291341708043</v>
      </c>
      <c r="K483" s="25">
        <f t="shared" si="477"/>
        <v>2.7497549168146329</v>
      </c>
      <c r="L483" s="25">
        <f t="shared" si="477"/>
        <v>2.7056030849792077</v>
      </c>
      <c r="M483" s="25">
        <f t="shared" si="477"/>
        <v>2.7064220789254598</v>
      </c>
      <c r="N483" s="25">
        <f t="shared" si="477"/>
        <v>2.7222807493137346</v>
      </c>
      <c r="O483" s="26">
        <f t="shared" si="477"/>
        <v>2.7840986156790599</v>
      </c>
      <c r="P483" s="25">
        <f t="shared" si="477"/>
        <v>12.756385315313461</v>
      </c>
      <c r="Q483" s="25">
        <f t="shared" si="477"/>
        <v>12.625196221479809</v>
      </c>
      <c r="R483" s="25">
        <f t="shared" si="477"/>
        <v>12.444907633772889</v>
      </c>
      <c r="S483" s="25">
        <f t="shared" si="477"/>
        <v>12.264283259106829</v>
      </c>
      <c r="T483" s="25">
        <f t="shared" si="477"/>
        <v>12.138523976251708</v>
      </c>
      <c r="U483" s="25">
        <f t="shared" si="477"/>
        <v>12.098997763568969</v>
      </c>
      <c r="V483" s="25">
        <f t="shared" si="477"/>
        <v>12.108206363071844</v>
      </c>
      <c r="W483" s="26">
        <f t="shared" si="477"/>
        <v>12.17105072440882</v>
      </c>
      <c r="X483" s="25">
        <f t="shared" si="477"/>
        <v>2.9829662026057391</v>
      </c>
      <c r="Y483" s="25">
        <f t="shared" si="477"/>
        <v>2.7090788941024626</v>
      </c>
      <c r="Z483" s="25">
        <f t="shared" si="477"/>
        <v>2.4726988062934496</v>
      </c>
      <c r="AA483" s="25">
        <f t="shared" si="477"/>
        <v>2.2720981892498968</v>
      </c>
      <c r="AB483" s="25">
        <f t="shared" si="477"/>
        <v>2.1110952516959167</v>
      </c>
      <c r="AC483" s="25">
        <f t="shared" si="477"/>
        <v>1.9911926009362637</v>
      </c>
      <c r="AD483" s="25">
        <f t="shared" si="477"/>
        <v>1.9142138591718629</v>
      </c>
      <c r="AE483" s="25">
        <f t="shared" si="477"/>
        <v>2.1364153536052659</v>
      </c>
      <c r="AF483" s="25">
        <f t="shared" si="477"/>
        <v>2.9869458630933861</v>
      </c>
      <c r="AG483" s="25">
        <f t="shared" si="477"/>
        <v>3.4092354678356234</v>
      </c>
      <c r="AH483" s="26">
        <f t="shared" si="477"/>
        <v>3.6287543568486185</v>
      </c>
    </row>
    <row r="484" spans="1:34" x14ac:dyDescent="0.55000000000000004">
      <c r="A484" s="8">
        <v>60</v>
      </c>
      <c r="B484" s="15" t="s">
        <v>2</v>
      </c>
      <c r="C484" s="2">
        <v>108.82170000000001</v>
      </c>
      <c r="D484">
        <v>116.01730000000001</v>
      </c>
      <c r="E484">
        <v>123.5515</v>
      </c>
      <c r="F484">
        <v>131.72479999999999</v>
      </c>
      <c r="G484">
        <v>140.52109999999999</v>
      </c>
      <c r="H484" s="1">
        <v>150.0301</v>
      </c>
      <c r="I484">
        <v>111.0031</v>
      </c>
      <c r="J484">
        <v>112.1384</v>
      </c>
      <c r="K484">
        <v>113.66759999999999</v>
      </c>
      <c r="L484">
        <v>115.5898</v>
      </c>
      <c r="M484">
        <v>117.8994</v>
      </c>
      <c r="N484">
        <v>119.1841</v>
      </c>
      <c r="O484" s="1">
        <v>122.0459</v>
      </c>
      <c r="P484">
        <v>3406.7959999999998</v>
      </c>
      <c r="Q484">
        <v>3252.2159999999999</v>
      </c>
      <c r="R484">
        <v>3081.7959999999998</v>
      </c>
      <c r="S484">
        <v>2896.0250000000001</v>
      </c>
      <c r="T484">
        <v>2702.826</v>
      </c>
      <c r="U484">
        <v>2511.2820000000002</v>
      </c>
      <c r="V484">
        <v>2418.076</v>
      </c>
      <c r="W484" s="1">
        <v>2240.4029999999998</v>
      </c>
      <c r="X484">
        <v>117.05629999999999</v>
      </c>
      <c r="Y484">
        <v>120.358</v>
      </c>
      <c r="Z484">
        <v>124.1521</v>
      </c>
      <c r="AA484">
        <v>128.49299999999999</v>
      </c>
      <c r="AB484">
        <v>133.3929</v>
      </c>
      <c r="AC484">
        <v>138.91</v>
      </c>
      <c r="AD484">
        <v>145.08150000000001</v>
      </c>
      <c r="AE484">
        <v>188.36410000000001</v>
      </c>
      <c r="AF484">
        <v>262.6361</v>
      </c>
      <c r="AG484">
        <v>306.45890000000003</v>
      </c>
      <c r="AH484" s="1">
        <v>332.57420000000002</v>
      </c>
    </row>
    <row r="485" spans="1:34" x14ac:dyDescent="0.55000000000000004">
      <c r="A485" s="9">
        <f>A484</f>
        <v>60</v>
      </c>
      <c r="B485" t="s">
        <v>3</v>
      </c>
      <c r="C485" s="2">
        <v>-15.217829999999999</v>
      </c>
      <c r="D485">
        <v>14.853429999999999</v>
      </c>
      <c r="E485">
        <v>44.215580000000003</v>
      </c>
      <c r="F485">
        <v>74.098870000000005</v>
      </c>
      <c r="G485">
        <v>104.87350000000001</v>
      </c>
      <c r="H485" s="1">
        <v>135.9725</v>
      </c>
      <c r="I485">
        <v>-71.521540000000002</v>
      </c>
      <c r="J485">
        <v>-41.819859999999998</v>
      </c>
      <c r="K485">
        <v>-12.94595</v>
      </c>
      <c r="L485">
        <v>15.766450000000001</v>
      </c>
      <c r="M485">
        <v>44.312690000000003</v>
      </c>
      <c r="N485">
        <v>58.318190000000001</v>
      </c>
      <c r="O485" s="1">
        <v>86.568179999999998</v>
      </c>
      <c r="P485">
        <v>-1273.751</v>
      </c>
      <c r="Q485">
        <v>-1462.941</v>
      </c>
      <c r="R485">
        <v>-1624.1780000000001</v>
      </c>
      <c r="S485">
        <v>-1758.664</v>
      </c>
      <c r="T485">
        <v>-1861.271</v>
      </c>
      <c r="U485">
        <v>-1932.3720000000001</v>
      </c>
      <c r="V485">
        <v>-1957.569</v>
      </c>
      <c r="W485" s="1">
        <v>-1990.84</v>
      </c>
      <c r="X485">
        <v>-128.9539</v>
      </c>
      <c r="Y485">
        <v>-104.47969999999999</v>
      </c>
      <c r="Z485">
        <v>-79.972170000000006</v>
      </c>
      <c r="AA485">
        <v>-54.969639999999998</v>
      </c>
      <c r="AB485">
        <v>-29.681139999999999</v>
      </c>
      <c r="AC485">
        <v>-4.103192</v>
      </c>
      <c r="AD485">
        <v>21.92465</v>
      </c>
      <c r="AE485">
        <v>160.22880000000001</v>
      </c>
      <c r="AF485">
        <v>317.58440000000002</v>
      </c>
      <c r="AG485" s="11">
        <v>387.87360000000001</v>
      </c>
      <c r="AH485" s="1">
        <v>424.62709999999998</v>
      </c>
    </row>
    <row r="486" spans="1:34" x14ac:dyDescent="0.55000000000000004">
      <c r="A486" s="36">
        <f>A485/180</f>
        <v>0.33333333333333331</v>
      </c>
      <c r="B486" t="s">
        <v>4</v>
      </c>
      <c r="C486" s="20">
        <f t="shared" ref="C486" si="478">SQRT(SUMSQ(C484,C485))</f>
        <v>109.88059310359998</v>
      </c>
      <c r="D486" s="21">
        <f t="shared" ref="D486:AH486" si="479">SQRT(SUMSQ(D484,D485))</f>
        <v>116.96426070409242</v>
      </c>
      <c r="E486" s="21">
        <f t="shared" si="479"/>
        <v>131.22496205747746</v>
      </c>
      <c r="F486" s="21">
        <f t="shared" si="479"/>
        <v>151.13591720804456</v>
      </c>
      <c r="G486" s="21">
        <f t="shared" si="479"/>
        <v>175.34146841936737</v>
      </c>
      <c r="H486" s="22">
        <f t="shared" si="479"/>
        <v>202.47852148378601</v>
      </c>
      <c r="I486" s="21">
        <f t="shared" si="479"/>
        <v>132.04930478265155</v>
      </c>
      <c r="J486" s="21">
        <f t="shared" si="479"/>
        <v>119.68258622280686</v>
      </c>
      <c r="K486" s="21">
        <f t="shared" si="479"/>
        <v>114.40245150853411</v>
      </c>
      <c r="L486" s="21">
        <f t="shared" si="479"/>
        <v>116.66011661935924</v>
      </c>
      <c r="M486" s="21">
        <f t="shared" si="479"/>
        <v>125.95190754965206</v>
      </c>
      <c r="N486" s="21">
        <f t="shared" si="479"/>
        <v>132.68707916630805</v>
      </c>
      <c r="O486" s="22">
        <f t="shared" si="479"/>
        <v>149.63038292847614</v>
      </c>
      <c r="P486" s="21">
        <f t="shared" si="479"/>
        <v>3637.1280697298794</v>
      </c>
      <c r="Q486" s="21">
        <f t="shared" si="479"/>
        <v>3566.1050573611819</v>
      </c>
      <c r="R486" s="21">
        <f t="shared" si="479"/>
        <v>3483.5930820490498</v>
      </c>
      <c r="S486" s="21">
        <f t="shared" si="479"/>
        <v>3388.1941894645001</v>
      </c>
      <c r="T486" s="21">
        <f t="shared" si="479"/>
        <v>3281.7065867802685</v>
      </c>
      <c r="U486" s="21">
        <f t="shared" si="479"/>
        <v>3168.6903966635809</v>
      </c>
      <c r="V486" s="21">
        <f t="shared" si="479"/>
        <v>3111.1361158806603</v>
      </c>
      <c r="W486" s="22">
        <f t="shared" si="479"/>
        <v>2997.1402216127622</v>
      </c>
      <c r="X486" s="21">
        <f t="shared" si="479"/>
        <v>174.15879448049702</v>
      </c>
      <c r="Y486" s="21">
        <f t="shared" si="479"/>
        <v>159.38022423152128</v>
      </c>
      <c r="Z486" s="21">
        <f t="shared" si="479"/>
        <v>147.67969362413677</v>
      </c>
      <c r="AA486" s="21">
        <f t="shared" si="479"/>
        <v>139.75733387099797</v>
      </c>
      <c r="AB486" s="21">
        <f t="shared" si="479"/>
        <v>136.65517129662382</v>
      </c>
      <c r="AC486" s="21">
        <f t="shared" si="479"/>
        <v>138.97058783997736</v>
      </c>
      <c r="AD486" s="21">
        <f t="shared" si="479"/>
        <v>146.72876991194502</v>
      </c>
      <c r="AE486" s="21">
        <f t="shared" si="479"/>
        <v>247.29395972859911</v>
      </c>
      <c r="AF486" s="21">
        <f t="shared" si="479"/>
        <v>412.11354278471612</v>
      </c>
      <c r="AG486" s="21">
        <f t="shared" si="479"/>
        <v>494.33084767812136</v>
      </c>
      <c r="AH486" s="22">
        <f t="shared" si="479"/>
        <v>539.36422995972771</v>
      </c>
    </row>
    <row r="487" spans="1:34" x14ac:dyDescent="0.55000000000000004">
      <c r="A487" s="9">
        <v>33.240200000000002</v>
      </c>
      <c r="B487" t="s">
        <v>5</v>
      </c>
      <c r="C487" s="23">
        <f>(1+SQRT(SUMSQ((C484-$C$2),C485)/(SUMSQ((C484+$C$2),C485))))/(1-SQRT(SUMSQ((C484-$C$2),C485)/(SUMSQ((C484+$C$2),C485))))</f>
        <v>2.2300406629921286</v>
      </c>
      <c r="D487" s="4">
        <f t="shared" ref="D487:AH487" si="480">(1+SQRT(SUMSQ((D484-$C$2),D485)/(SUMSQ((D484+$C$2),D485))))/(1-SQRT(SUMSQ((D484-$C$2),D485)/(SUMSQ((D484+$C$2),D485))))</f>
        <v>2.3668460329098862</v>
      </c>
      <c r="E487" s="4">
        <f t="shared" si="480"/>
        <v>2.8400878104385248</v>
      </c>
      <c r="F487" s="4">
        <f t="shared" si="480"/>
        <v>3.5674137009527334</v>
      </c>
      <c r="G487" s="4">
        <f t="shared" si="480"/>
        <v>4.5098860742209492</v>
      </c>
      <c r="H487" s="14">
        <f t="shared" si="480"/>
        <v>5.6205928113765706</v>
      </c>
      <c r="I487" s="4">
        <f t="shared" si="480"/>
        <v>3.2880210269621197</v>
      </c>
      <c r="J487" s="4">
        <f t="shared" si="480"/>
        <v>2.618694123881153</v>
      </c>
      <c r="K487" s="4">
        <f t="shared" si="480"/>
        <v>2.3097781490710196</v>
      </c>
      <c r="L487" s="4">
        <f t="shared" si="480"/>
        <v>2.3644374087540925</v>
      </c>
      <c r="M487" s="4">
        <f t="shared" si="480"/>
        <v>2.7517767999520726</v>
      </c>
      <c r="N487" s="4">
        <f t="shared" si="480"/>
        <v>3.0455709975746386</v>
      </c>
      <c r="O487" s="14">
        <f t="shared" si="480"/>
        <v>3.8166615629266087</v>
      </c>
      <c r="P487" s="4">
        <f t="shared" si="480"/>
        <v>77.662456222230702</v>
      </c>
      <c r="Q487" s="4">
        <f t="shared" si="480"/>
        <v>78.208372880289559</v>
      </c>
      <c r="R487" s="4">
        <f t="shared" si="480"/>
        <v>78.759037197451363</v>
      </c>
      <c r="S487" s="4">
        <f t="shared" si="480"/>
        <v>79.284768064175879</v>
      </c>
      <c r="T487" s="4">
        <f t="shared" si="480"/>
        <v>79.697342265676255</v>
      </c>
      <c r="U487" s="4">
        <f t="shared" si="480"/>
        <v>79.971335087563133</v>
      </c>
      <c r="V487" s="4">
        <f t="shared" si="480"/>
        <v>80.064959581146752</v>
      </c>
      <c r="W487" s="14">
        <f t="shared" si="480"/>
        <v>80.199434996237628</v>
      </c>
      <c r="X487" s="4">
        <f t="shared" si="480"/>
        <v>5.4251599610250425</v>
      </c>
      <c r="Y487" s="4">
        <f t="shared" si="480"/>
        <v>4.4097396317636015</v>
      </c>
      <c r="Z487" s="4">
        <f t="shared" si="480"/>
        <v>3.641432884369407</v>
      </c>
      <c r="AA487" s="4">
        <f t="shared" si="480"/>
        <v>3.1075081063501835</v>
      </c>
      <c r="AB487" s="4">
        <f t="shared" si="480"/>
        <v>2.8201911508387609</v>
      </c>
      <c r="AC487" s="4">
        <f t="shared" si="480"/>
        <v>2.7809844338795267</v>
      </c>
      <c r="AD487" s="4">
        <f t="shared" si="480"/>
        <v>2.9765717824751978</v>
      </c>
      <c r="AE487" s="4">
        <f t="shared" si="480"/>
        <v>6.607297008376694</v>
      </c>
      <c r="AF487" s="4">
        <f t="shared" si="480"/>
        <v>13.047031586411348</v>
      </c>
      <c r="AG487" s="4">
        <f t="shared" si="480"/>
        <v>16.048363351862402</v>
      </c>
      <c r="AH487" s="14">
        <f t="shared" si="480"/>
        <v>17.588154653914657</v>
      </c>
    </row>
    <row r="488" spans="1:34" x14ac:dyDescent="0.55000000000000004">
      <c r="A488" s="9">
        <f t="shared" ref="A488:A491" si="481">A487</f>
        <v>33.240200000000002</v>
      </c>
      <c r="B488" t="s">
        <v>6</v>
      </c>
      <c r="C488" s="23">
        <f>(1+SQRT(SUMSQ((C484-$D$2),C485)/(SUMSQ((C484+$D$2),C485))))/(1-SQRT(SUMSQ((C484-$D$2),C485)/(SUMSQ((C484+$D$2),C485))))</f>
        <v>1.1834330447103383</v>
      </c>
      <c r="D488" s="4">
        <f t="shared" ref="D488:AH488" si="482">(1+SQRT(SUMSQ((D484-$D$2),D485)/(SUMSQ((D484+$D$2),D485))))/(1-SQRT(SUMSQ((D484-$D$2),D485)/(SUMSQ((D484+$D$2),D485))))</f>
        <v>1.2244101056750507</v>
      </c>
      <c r="E488" s="4">
        <f t="shared" si="482"/>
        <v>1.5635650683613949</v>
      </c>
      <c r="F488" s="4">
        <f t="shared" si="482"/>
        <v>1.9909640321495057</v>
      </c>
      <c r="G488" s="4">
        <f t="shared" si="482"/>
        <v>2.4994502838458752</v>
      </c>
      <c r="H488" s="14">
        <f t="shared" si="482"/>
        <v>3.0738273667450193</v>
      </c>
      <c r="I488" s="4">
        <f t="shared" si="482"/>
        <v>1.9620681916378337</v>
      </c>
      <c r="J488" s="4">
        <f t="shared" si="482"/>
        <v>1.5043668257056089</v>
      </c>
      <c r="K488" s="4">
        <f t="shared" si="482"/>
        <v>1.1928511323948077</v>
      </c>
      <c r="L488" s="4">
        <f t="shared" si="482"/>
        <v>1.228591460426224</v>
      </c>
      <c r="M488" s="4">
        <f t="shared" si="482"/>
        <v>1.5475363682747159</v>
      </c>
      <c r="N488" s="4">
        <f t="shared" si="482"/>
        <v>1.7422745390624161</v>
      </c>
      <c r="O488" s="14">
        <f t="shared" si="482"/>
        <v>2.199133709473343</v>
      </c>
      <c r="P488" s="4">
        <f t="shared" si="482"/>
        <v>38.833930371105502</v>
      </c>
      <c r="Q488" s="4">
        <f t="shared" si="482"/>
        <v>39.108070646785208</v>
      </c>
      <c r="R488" s="4">
        <f t="shared" si="482"/>
        <v>39.384813037309577</v>
      </c>
      <c r="S488" s="4">
        <f t="shared" si="482"/>
        <v>39.649366896477588</v>
      </c>
      <c r="T488" s="4">
        <f t="shared" si="482"/>
        <v>39.857604286597116</v>
      </c>
      <c r="U488" s="4">
        <f t="shared" si="482"/>
        <v>39.996782997458496</v>
      </c>
      <c r="V488" s="4">
        <f t="shared" si="482"/>
        <v>40.044769063959443</v>
      </c>
      <c r="W488" s="14">
        <f t="shared" si="482"/>
        <v>40.114499434035025</v>
      </c>
      <c r="X488" s="4">
        <f t="shared" si="482"/>
        <v>3.1255130158530178</v>
      </c>
      <c r="Y488" s="4">
        <f t="shared" si="482"/>
        <v>2.5491009902873829</v>
      </c>
      <c r="Z488" s="4">
        <f t="shared" si="482"/>
        <v>2.0817599658691122</v>
      </c>
      <c r="AA488" s="4">
        <f t="shared" si="482"/>
        <v>1.7153843222991325</v>
      </c>
      <c r="AB488" s="4">
        <f t="shared" si="482"/>
        <v>1.4688176166602738</v>
      </c>
      <c r="AC488" s="4">
        <f t="shared" si="482"/>
        <v>1.3916109581894642</v>
      </c>
      <c r="AD488" s="4">
        <f t="shared" si="482"/>
        <v>1.5117147126252963</v>
      </c>
      <c r="AE488" s="4">
        <f t="shared" si="482"/>
        <v>3.4910398539068757</v>
      </c>
      <c r="AF488" s="4">
        <f t="shared" si="482"/>
        <v>6.6981090455638723</v>
      </c>
      <c r="AG488" s="4">
        <f t="shared" si="482"/>
        <v>8.1777860384081738</v>
      </c>
      <c r="AH488" s="14">
        <f t="shared" si="482"/>
        <v>8.9361136655491684</v>
      </c>
    </row>
    <row r="489" spans="1:34" x14ac:dyDescent="0.55000000000000004">
      <c r="A489" s="9">
        <f t="shared" si="481"/>
        <v>33.240200000000002</v>
      </c>
      <c r="B489" t="s">
        <v>7</v>
      </c>
      <c r="C489" s="23">
        <f>(1+SQRT(SUMSQ((C484-$E$2),C485)/(SUMSQ((C484+$E$2),C485))))/(1-SQRT(SUMSQ((C484-$E$2),C485)/(SUMSQ((C484+$E$2),C485))))</f>
        <v>1.4076761462461489</v>
      </c>
      <c r="D489" s="4">
        <f t="shared" ref="D489:AH489" si="483">(1+SQRT(SUMSQ((D484-$E$2),D485)/(SUMSQ((D484+$E$2),D485))))/(1-SQRT(SUMSQ((D484-$E$2),D485)/(SUMSQ((D484+$E$2),D485))))</f>
        <v>1.3234175397519969</v>
      </c>
      <c r="E489" s="4">
        <f t="shared" si="483"/>
        <v>1.456798655240618</v>
      </c>
      <c r="F489" s="4">
        <f t="shared" si="483"/>
        <v>1.7099882515476537</v>
      </c>
      <c r="G489" s="4">
        <f t="shared" si="483"/>
        <v>2.034546145025558</v>
      </c>
      <c r="H489" s="14">
        <f t="shared" si="483"/>
        <v>2.4059028331772323</v>
      </c>
      <c r="I489" s="4">
        <f t="shared" si="483"/>
        <v>1.8612913709233434</v>
      </c>
      <c r="J489" s="4">
        <f t="shared" si="483"/>
        <v>1.5397306055621724</v>
      </c>
      <c r="K489" s="4">
        <f t="shared" si="483"/>
        <v>1.3422123667973724</v>
      </c>
      <c r="L489" s="4">
        <f t="shared" si="483"/>
        <v>1.3317185873587123</v>
      </c>
      <c r="M489" s="4">
        <f t="shared" si="483"/>
        <v>1.5047288998703394</v>
      </c>
      <c r="N489" s="4">
        <f t="shared" si="483"/>
        <v>1.6297745380089042</v>
      </c>
      <c r="O489" s="14">
        <f t="shared" si="483"/>
        <v>1.9353358485735044</v>
      </c>
      <c r="P489" s="4">
        <f t="shared" si="483"/>
        <v>25.892293412478633</v>
      </c>
      <c r="Q489" s="4">
        <f t="shared" si="483"/>
        <v>26.076368533812619</v>
      </c>
      <c r="R489" s="4">
        <f t="shared" si="483"/>
        <v>26.26243232828158</v>
      </c>
      <c r="S489" s="4">
        <f t="shared" si="483"/>
        <v>26.44067988390179</v>
      </c>
      <c r="T489" s="4">
        <f t="shared" si="483"/>
        <v>26.581674425534626</v>
      </c>
      <c r="U489" s="4">
        <f t="shared" si="483"/>
        <v>26.676887956141286</v>
      </c>
      <c r="V489" s="4">
        <f t="shared" si="483"/>
        <v>26.710184501247461</v>
      </c>
      <c r="W489" s="14">
        <f t="shared" si="483"/>
        <v>26.759444422853647</v>
      </c>
      <c r="X489" s="4">
        <f t="shared" si="483"/>
        <v>2.6284259694194394</v>
      </c>
      <c r="Y489" s="4">
        <f t="shared" si="483"/>
        <v>2.1984420452914097</v>
      </c>
      <c r="Z489" s="4">
        <f t="shared" si="483"/>
        <v>1.8340643835644079</v>
      </c>
      <c r="AA489" s="4">
        <f t="shared" si="483"/>
        <v>1.525062155739576</v>
      </c>
      <c r="AB489" s="4">
        <f t="shared" si="483"/>
        <v>1.2710797952565307</v>
      </c>
      <c r="AC489" s="4">
        <f t="shared" si="483"/>
        <v>1.0853418785217899</v>
      </c>
      <c r="AD489" s="4">
        <f t="shared" si="483"/>
        <v>1.1643562405833143</v>
      </c>
      <c r="AE489" s="4">
        <f t="shared" si="483"/>
        <v>2.5719152793458173</v>
      </c>
      <c r="AF489" s="4">
        <f t="shared" si="483"/>
        <v>4.6680082889029695</v>
      </c>
      <c r="AG489" s="4">
        <f t="shared" si="483"/>
        <v>5.6276069508055349</v>
      </c>
      <c r="AH489" s="14">
        <f t="shared" si="483"/>
        <v>6.1191623461479008</v>
      </c>
    </row>
    <row r="490" spans="1:34" x14ac:dyDescent="0.55000000000000004">
      <c r="A490" s="9">
        <f t="shared" si="481"/>
        <v>33.240200000000002</v>
      </c>
      <c r="B490" t="s">
        <v>8</v>
      </c>
      <c r="C490" s="23">
        <f>(1+SQRT(SUMSQ((C484-$F$2),C485)/(SUMSQ((C484+$F$2),C485))))/(1-SQRT(SUMSQ((C484-$F$2),C485)/(SUMSQ((C484+$F$2),C485))))</f>
        <v>1.8529326638508525</v>
      </c>
      <c r="D490" s="4">
        <f t="shared" ref="D490:AH490" si="484">(1+SQRT(SUMSQ((D484-$F$2),D485)/(SUMSQ((D484+$F$2),D485))))/(1-SQRT(SUMSQ((D484-$F$2),D485)/(SUMSQ((D484+$F$2),D485))))</f>
        <v>1.7381518677767382</v>
      </c>
      <c r="E490" s="4">
        <f t="shared" si="484"/>
        <v>1.7413740105442792</v>
      </c>
      <c r="F490" s="4">
        <f t="shared" si="484"/>
        <v>1.8426609294875507</v>
      </c>
      <c r="G490" s="4">
        <f t="shared" si="484"/>
        <v>2.0228797119452304</v>
      </c>
      <c r="H490" s="14">
        <f t="shared" si="484"/>
        <v>2.2561422502584678</v>
      </c>
      <c r="I490" s="4">
        <f t="shared" si="484"/>
        <v>2.1141854438328442</v>
      </c>
      <c r="J490" s="4">
        <f t="shared" si="484"/>
        <v>1.8942756719761265</v>
      </c>
      <c r="K490" s="4">
        <f t="shared" si="484"/>
        <v>1.7703743151223672</v>
      </c>
      <c r="L490" s="4">
        <f t="shared" si="484"/>
        <v>1.7463281230125709</v>
      </c>
      <c r="M490" s="4">
        <f t="shared" si="484"/>
        <v>1.819545755536736</v>
      </c>
      <c r="N490" s="4">
        <f t="shared" si="484"/>
        <v>1.8866299312607622</v>
      </c>
      <c r="O490" s="14">
        <f t="shared" si="484"/>
        <v>2.0737587297291999</v>
      </c>
      <c r="P490" s="4">
        <f t="shared" si="484"/>
        <v>19.42238317615282</v>
      </c>
      <c r="Q490" s="4">
        <f t="shared" si="484"/>
        <v>19.561822825548386</v>
      </c>
      <c r="R490" s="4">
        <f t="shared" si="484"/>
        <v>19.703021046027274</v>
      </c>
      <c r="S490" s="4">
        <f t="shared" si="484"/>
        <v>19.838682550067585</v>
      </c>
      <c r="T490" s="4">
        <f t="shared" si="484"/>
        <v>19.946710689948631</v>
      </c>
      <c r="U490" s="4">
        <f t="shared" si="484"/>
        <v>20.020674585645175</v>
      </c>
      <c r="V490" s="4">
        <f t="shared" si="484"/>
        <v>20.047020622831571</v>
      </c>
      <c r="W490" s="14">
        <f t="shared" si="484"/>
        <v>20.086882545236033</v>
      </c>
      <c r="X490" s="4">
        <f t="shared" si="484"/>
        <v>2.6229087978671068</v>
      </c>
      <c r="Y490" s="4">
        <f t="shared" si="484"/>
        <v>2.2779980697465452</v>
      </c>
      <c r="Z490" s="4">
        <f t="shared" si="484"/>
        <v>1.9856411261047093</v>
      </c>
      <c r="AA490" s="4">
        <f t="shared" si="484"/>
        <v>1.7427425941300869</v>
      </c>
      <c r="AB490" s="4">
        <f t="shared" si="484"/>
        <v>1.5570945347767207</v>
      </c>
      <c r="AC490" s="4">
        <f t="shared" si="484"/>
        <v>1.4409510759184863</v>
      </c>
      <c r="AD490" s="4">
        <f t="shared" si="484"/>
        <v>1.4125894644920731</v>
      </c>
      <c r="AE490" s="4">
        <f t="shared" si="484"/>
        <v>2.2383077196739212</v>
      </c>
      <c r="AF490" s="4">
        <f t="shared" si="484"/>
        <v>3.7264855528718939</v>
      </c>
      <c r="AG490" s="4">
        <f t="shared" si="484"/>
        <v>4.4128873022786994</v>
      </c>
      <c r="AH490" s="14">
        <f t="shared" si="484"/>
        <v>4.7651811253492617</v>
      </c>
    </row>
    <row r="491" spans="1:34" x14ac:dyDescent="0.55000000000000004">
      <c r="A491" s="9">
        <f t="shared" si="481"/>
        <v>33.240200000000002</v>
      </c>
      <c r="B491" t="s">
        <v>9</v>
      </c>
      <c r="C491" s="24">
        <f>(1+SQRT(SUMSQ((C484-$G$2),C485)/(SUMSQ((C484+$G$2),C485))))/(1-SQRT(SUMSQ((C484-$G$2),C485)/(SUMSQ((C484+$G$2),C485))))</f>
        <v>2.7649678792586005</v>
      </c>
      <c r="D491" s="25">
        <f t="shared" ref="D491:AH491" si="485">(1+SQRT(SUMSQ((D484-$G$2),D485)/(SUMSQ((D484+$G$2),D485))))/(1-SQRT(SUMSQ((D484-$G$2),D485)/(SUMSQ((D484+$G$2),D485))))</f>
        <v>2.593271046865488</v>
      </c>
      <c r="E491" s="25">
        <f t="shared" si="485"/>
        <v>2.4913282951771034</v>
      </c>
      <c r="F491" s="25">
        <f t="shared" si="485"/>
        <v>2.4468039854836032</v>
      </c>
      <c r="G491" s="25">
        <f t="shared" si="485"/>
        <v>2.4572525814563271</v>
      </c>
      <c r="H491" s="26">
        <f t="shared" si="485"/>
        <v>2.5124557008749502</v>
      </c>
      <c r="I491" s="25">
        <f t="shared" si="485"/>
        <v>2.8788907986307168</v>
      </c>
      <c r="J491" s="25">
        <f t="shared" si="485"/>
        <v>2.7354800597835771</v>
      </c>
      <c r="K491" s="25">
        <f t="shared" si="485"/>
        <v>2.6450111175982634</v>
      </c>
      <c r="L491" s="25">
        <f t="shared" si="485"/>
        <v>2.6037981844559197</v>
      </c>
      <c r="M491" s="25">
        <f t="shared" si="485"/>
        <v>2.6099005098078725</v>
      </c>
      <c r="N491" s="25">
        <f t="shared" si="485"/>
        <v>2.6291649839148308</v>
      </c>
      <c r="O491" s="26">
        <f t="shared" si="485"/>
        <v>2.6990951755966162</v>
      </c>
      <c r="P491" s="25">
        <f t="shared" si="485"/>
        <v>12.954307530650356</v>
      </c>
      <c r="Q491" s="25">
        <f t="shared" si="485"/>
        <v>13.049913451927349</v>
      </c>
      <c r="R491" s="25">
        <f t="shared" si="485"/>
        <v>13.147202331761459</v>
      </c>
      <c r="S491" s="25">
        <f t="shared" si="485"/>
        <v>13.241422308366177</v>
      </c>
      <c r="T491" s="25">
        <f t="shared" si="485"/>
        <v>13.317805922805187</v>
      </c>
      <c r="U491" s="25">
        <f t="shared" si="485"/>
        <v>13.37199933397774</v>
      </c>
      <c r="V491" s="25">
        <f t="shared" si="485"/>
        <v>13.392190503115161</v>
      </c>
      <c r="W491" s="26">
        <f t="shared" si="485"/>
        <v>13.424344028155085</v>
      </c>
      <c r="X491" s="25">
        <f t="shared" si="485"/>
        <v>3.1044774962890802</v>
      </c>
      <c r="Y491" s="25">
        <f t="shared" si="485"/>
        <v>2.8445251759106371</v>
      </c>
      <c r="Z491" s="25">
        <f t="shared" si="485"/>
        <v>2.620309612971043</v>
      </c>
      <c r="AA491" s="25">
        <f t="shared" si="485"/>
        <v>2.429918238644317</v>
      </c>
      <c r="AB491" s="25">
        <f t="shared" si="485"/>
        <v>2.2763536207832282</v>
      </c>
      <c r="AC491" s="25">
        <f t="shared" si="485"/>
        <v>2.1601859619588741</v>
      </c>
      <c r="AD491" s="25">
        <f t="shared" si="485"/>
        <v>2.0821884976732532</v>
      </c>
      <c r="AE491" s="25">
        <f t="shared" si="485"/>
        <v>2.2255290557319962</v>
      </c>
      <c r="AF491" s="25">
        <f t="shared" si="485"/>
        <v>2.9599740923536184</v>
      </c>
      <c r="AG491" s="25">
        <f t="shared" si="485"/>
        <v>3.3371910480712694</v>
      </c>
      <c r="AH491" s="26">
        <f t="shared" si="485"/>
        <v>3.5349424177952882</v>
      </c>
    </row>
    <row r="492" spans="1:34" x14ac:dyDescent="0.55000000000000004">
      <c r="A492" s="8">
        <v>61</v>
      </c>
      <c r="B492" s="15" t="s">
        <v>2</v>
      </c>
      <c r="C492" s="2">
        <v>106.85980000000001</v>
      </c>
      <c r="D492">
        <v>113.7949</v>
      </c>
      <c r="E492">
        <v>121.0425</v>
      </c>
      <c r="F492">
        <v>128.88630000000001</v>
      </c>
      <c r="G492">
        <v>137.3075</v>
      </c>
      <c r="H492" s="1">
        <v>146.38669999999999</v>
      </c>
      <c r="I492">
        <v>115.9212</v>
      </c>
      <c r="J492">
        <v>117.0198</v>
      </c>
      <c r="K492">
        <v>118.55540000000001</v>
      </c>
      <c r="L492">
        <v>120.5254</v>
      </c>
      <c r="M492">
        <v>122.92189999999999</v>
      </c>
      <c r="N492">
        <v>124.2651</v>
      </c>
      <c r="O492" s="1">
        <v>127.2727</v>
      </c>
      <c r="P492">
        <v>2858.2860000000001</v>
      </c>
      <c r="Q492">
        <v>2749.7130000000002</v>
      </c>
      <c r="R492">
        <v>2664.8879999999999</v>
      </c>
      <c r="S492">
        <v>2591.1439999999998</v>
      </c>
      <c r="T492">
        <v>2507.442</v>
      </c>
      <c r="U492">
        <v>2394.375</v>
      </c>
      <c r="V492">
        <v>2325.4160000000002</v>
      </c>
      <c r="W492" s="1">
        <v>2170.39</v>
      </c>
      <c r="X492">
        <v>110.2</v>
      </c>
      <c r="Y492">
        <v>113.1709</v>
      </c>
      <c r="Z492">
        <v>116.5613</v>
      </c>
      <c r="AA492">
        <v>120.4136</v>
      </c>
      <c r="AB492">
        <v>124.7321</v>
      </c>
      <c r="AC492">
        <v>129.5642</v>
      </c>
      <c r="AD492">
        <v>134.9316</v>
      </c>
      <c r="AE492">
        <v>171.7388</v>
      </c>
      <c r="AF492">
        <v>232.33179999999999</v>
      </c>
      <c r="AG492">
        <v>266.92309999999998</v>
      </c>
      <c r="AH492" s="1">
        <v>287.20119999999997</v>
      </c>
    </row>
    <row r="493" spans="1:34" x14ac:dyDescent="0.55000000000000004">
      <c r="A493" s="9">
        <f>A492</f>
        <v>61</v>
      </c>
      <c r="B493" t="s">
        <v>3</v>
      </c>
      <c r="C493" s="2">
        <v>-14.73859</v>
      </c>
      <c r="D493">
        <v>14.807539999999999</v>
      </c>
      <c r="E493">
        <v>43.625979999999998</v>
      </c>
      <c r="F493">
        <v>72.922309999999996</v>
      </c>
      <c r="G493">
        <v>103.056</v>
      </c>
      <c r="H493" s="1">
        <v>133.46629999999999</v>
      </c>
      <c r="I493">
        <v>-74.499639999999999</v>
      </c>
      <c r="J493">
        <v>-43.530700000000003</v>
      </c>
      <c r="K493">
        <v>-13.442909999999999</v>
      </c>
      <c r="L493">
        <v>16.461490000000001</v>
      </c>
      <c r="M493">
        <v>46.181449999999998</v>
      </c>
      <c r="N493">
        <v>60.759720000000002</v>
      </c>
      <c r="O493" s="1">
        <v>90.161109999999994</v>
      </c>
      <c r="P493">
        <v>-1328.6479999999999</v>
      </c>
      <c r="Q493">
        <v>-1396.2149999999999</v>
      </c>
      <c r="R493">
        <v>-1462.085</v>
      </c>
      <c r="S493">
        <v>-1545.154</v>
      </c>
      <c r="T493">
        <v>-1650.2460000000001</v>
      </c>
      <c r="U493">
        <v>-1762.8389999999999</v>
      </c>
      <c r="V493">
        <v>-1815.0509999999999</v>
      </c>
      <c r="W493" s="1">
        <v>-1898.951</v>
      </c>
      <c r="X493">
        <v>-120.85</v>
      </c>
      <c r="Y493">
        <v>-97.667590000000004</v>
      </c>
      <c r="Z493">
        <v>-74.495819999999995</v>
      </c>
      <c r="AA493">
        <v>-50.903939999999999</v>
      </c>
      <c r="AB493">
        <v>-27.0929</v>
      </c>
      <c r="AC493">
        <v>-3.0646019999999998</v>
      </c>
      <c r="AD493">
        <v>21.32658</v>
      </c>
      <c r="AE493">
        <v>149.8399</v>
      </c>
      <c r="AF493">
        <v>293.79910000000001</v>
      </c>
      <c r="AG493" s="11">
        <v>357.49489999999997</v>
      </c>
      <c r="AH493" s="1">
        <v>390.72550000000001</v>
      </c>
    </row>
    <row r="494" spans="1:34" x14ac:dyDescent="0.55000000000000004">
      <c r="A494" s="36">
        <f>A493/180</f>
        <v>0.33888888888888891</v>
      </c>
      <c r="B494" t="s">
        <v>4</v>
      </c>
      <c r="C494" s="20">
        <f t="shared" ref="C494" si="486">SQRT(SUMSQ(C492,C493))</f>
        <v>107.8714183239847</v>
      </c>
      <c r="D494" s="21">
        <f t="shared" ref="D494:AH494" si="487">SQRT(SUMSQ(D492,D493))</f>
        <v>114.75427010295347</v>
      </c>
      <c r="E494" s="21">
        <f t="shared" si="487"/>
        <v>128.66434213569195</v>
      </c>
      <c r="F494" s="21">
        <f t="shared" si="487"/>
        <v>148.08558884451284</v>
      </c>
      <c r="G494" s="21">
        <f t="shared" si="487"/>
        <v>171.67961058975524</v>
      </c>
      <c r="H494" s="22">
        <f t="shared" si="487"/>
        <v>198.0967419534708</v>
      </c>
      <c r="I494" s="21">
        <f t="shared" si="487"/>
        <v>137.79666530642024</v>
      </c>
      <c r="J494" s="21">
        <f t="shared" si="487"/>
        <v>124.85413663363342</v>
      </c>
      <c r="K494" s="21">
        <f t="shared" si="487"/>
        <v>119.31510674859283</v>
      </c>
      <c r="L494" s="21">
        <f t="shared" si="487"/>
        <v>121.6443697759173</v>
      </c>
      <c r="M494" s="21">
        <f t="shared" si="487"/>
        <v>131.31077573341992</v>
      </c>
      <c r="N494" s="21">
        <f t="shared" si="487"/>
        <v>138.32410727161192</v>
      </c>
      <c r="O494" s="22">
        <f t="shared" si="487"/>
        <v>155.97232421722163</v>
      </c>
      <c r="P494" s="21">
        <f t="shared" si="487"/>
        <v>3152.0000580107862</v>
      </c>
      <c r="Q494" s="21">
        <f t="shared" si="487"/>
        <v>3083.8835757197453</v>
      </c>
      <c r="R494" s="21">
        <f t="shared" si="487"/>
        <v>3039.6250755264209</v>
      </c>
      <c r="S494" s="21">
        <f t="shared" si="487"/>
        <v>3016.8738973400923</v>
      </c>
      <c r="T494" s="21">
        <f t="shared" si="487"/>
        <v>3001.7623563300276</v>
      </c>
      <c r="U494" s="21">
        <f t="shared" si="487"/>
        <v>2973.3201947563603</v>
      </c>
      <c r="V494" s="21">
        <f t="shared" si="487"/>
        <v>2949.9101182336049</v>
      </c>
      <c r="W494" s="22">
        <f t="shared" si="487"/>
        <v>2883.852917972933</v>
      </c>
      <c r="X494" s="21">
        <f t="shared" si="487"/>
        <v>163.55048914631834</v>
      </c>
      <c r="Y494" s="21">
        <f t="shared" si="487"/>
        <v>149.48782807713175</v>
      </c>
      <c r="Z494" s="21">
        <f t="shared" si="487"/>
        <v>138.33352397435121</v>
      </c>
      <c r="AA494" s="21">
        <f t="shared" si="487"/>
        <v>130.73119816051408</v>
      </c>
      <c r="AB494" s="21">
        <f t="shared" si="487"/>
        <v>127.64059699335475</v>
      </c>
      <c r="AC494" s="21">
        <f t="shared" si="487"/>
        <v>129.60043868389644</v>
      </c>
      <c r="AD494" s="21">
        <f t="shared" si="487"/>
        <v>136.60658729745211</v>
      </c>
      <c r="AE494" s="21">
        <f t="shared" si="487"/>
        <v>227.91711444612929</v>
      </c>
      <c r="AF494" s="21">
        <f t="shared" si="487"/>
        <v>374.56104502744279</v>
      </c>
      <c r="AG494" s="21">
        <f t="shared" si="487"/>
        <v>446.15080952478382</v>
      </c>
      <c r="AH494" s="22">
        <f t="shared" si="487"/>
        <v>484.92364928067798</v>
      </c>
    </row>
    <row r="495" spans="1:34" x14ac:dyDescent="0.55000000000000004">
      <c r="A495" s="9">
        <v>33.798900000000003</v>
      </c>
      <c r="B495" t="s">
        <v>5</v>
      </c>
      <c r="C495" s="23">
        <f>(1+SQRT(SUMSQ((C492-$C$2),C493)/(SUMSQ((C492+$C$2),C493))))/(1-SQRT(SUMSQ((C492-$C$2),C493)/(SUMSQ((C492+$C$2),C493))))</f>
        <v>2.1889058120266451</v>
      </c>
      <c r="D495" s="4">
        <f t="shared" ref="D495:AH495" si="488">(1+SQRT(SUMSQ((D492-$C$2),D493)/(SUMSQ((D492+$C$2),D493))))/(1-SQRT(SUMSQ((D492-$C$2),D493)/(SUMSQ((D492+$C$2),D493))))</f>
        <v>2.323421909635051</v>
      </c>
      <c r="E495" s="4">
        <f t="shared" si="488"/>
        <v>2.7899741700991547</v>
      </c>
      <c r="F495" s="4">
        <f t="shared" si="488"/>
        <v>3.5055762444307152</v>
      </c>
      <c r="G495" s="4">
        <f t="shared" si="488"/>
        <v>4.4316163169850409</v>
      </c>
      <c r="H495" s="14">
        <f t="shared" si="488"/>
        <v>5.5219244367781632</v>
      </c>
      <c r="I495" s="4">
        <f t="shared" si="488"/>
        <v>3.4144603392830208</v>
      </c>
      <c r="J495" s="4">
        <f t="shared" si="488"/>
        <v>2.7244974007729406</v>
      </c>
      <c r="K495" s="4">
        <f t="shared" si="488"/>
        <v>2.4080664628613198</v>
      </c>
      <c r="L495" s="4">
        <f t="shared" si="488"/>
        <v>2.4645754875530499</v>
      </c>
      <c r="M495" s="4">
        <f t="shared" si="488"/>
        <v>2.8629105657525047</v>
      </c>
      <c r="N495" s="4">
        <f t="shared" si="488"/>
        <v>3.1659820573102473</v>
      </c>
      <c r="O495" s="14">
        <f t="shared" si="488"/>
        <v>3.9634226520301232</v>
      </c>
      <c r="P495" s="4">
        <f t="shared" si="488"/>
        <v>69.521025304896938</v>
      </c>
      <c r="Q495" s="4">
        <f t="shared" si="488"/>
        <v>69.177041111982291</v>
      </c>
      <c r="R495" s="4">
        <f t="shared" si="488"/>
        <v>69.345497016267061</v>
      </c>
      <c r="S495" s="4">
        <f t="shared" si="488"/>
        <v>70.256103420439004</v>
      </c>
      <c r="T495" s="4">
        <f t="shared" si="488"/>
        <v>71.876701257201347</v>
      </c>
      <c r="U495" s="4">
        <f t="shared" si="488"/>
        <v>73.852357507250886</v>
      </c>
      <c r="V495" s="4">
        <f t="shared" si="488"/>
        <v>74.850403798163867</v>
      </c>
      <c r="W495" s="14">
        <f t="shared" si="488"/>
        <v>76.646978811900667</v>
      </c>
      <c r="X495" s="4">
        <f t="shared" si="488"/>
        <v>5.1127145396191205</v>
      </c>
      <c r="Y495" s="4">
        <f t="shared" si="488"/>
        <v>4.1500270495616869</v>
      </c>
      <c r="Z495" s="4">
        <f t="shared" si="488"/>
        <v>3.4200129427396329</v>
      </c>
      <c r="AA495" s="4">
        <f t="shared" si="488"/>
        <v>2.9102834726166691</v>
      </c>
      <c r="AB495" s="4">
        <f t="shared" si="488"/>
        <v>2.6334703233478156</v>
      </c>
      <c r="AC495" s="4">
        <f t="shared" si="488"/>
        <v>2.5929872398271039</v>
      </c>
      <c r="AD495" s="4">
        <f t="shared" si="488"/>
        <v>2.7764308129235742</v>
      </c>
      <c r="AE495" s="4">
        <f t="shared" si="488"/>
        <v>6.1787382733422049</v>
      </c>
      <c r="AF495" s="4">
        <f t="shared" si="488"/>
        <v>12.210521106658474</v>
      </c>
      <c r="AG495" s="4">
        <f t="shared" si="488"/>
        <v>15.035258294104265</v>
      </c>
      <c r="AH495" s="14">
        <f t="shared" si="488"/>
        <v>16.48879234528513</v>
      </c>
    </row>
    <row r="496" spans="1:34" x14ac:dyDescent="0.55000000000000004">
      <c r="A496" s="9">
        <f t="shared" ref="A496:A499" si="489">A495</f>
        <v>33.798900000000003</v>
      </c>
      <c r="B496" t="s">
        <v>6</v>
      </c>
      <c r="C496" s="23">
        <f>(1+SQRT(SUMSQ((C492-$D$2),C493)/(SUMSQ((C492+$D$2),C493))))/(1-SQRT(SUMSQ((C492-$D$2),C493)/(SUMSQ((C492+$D$2),C493))))</f>
        <v>1.1701145818149121</v>
      </c>
      <c r="D496" s="4">
        <f t="shared" ref="D496:AH496" si="490">(1+SQRT(SUMSQ((D492-$D$2),D493)/(SUMSQ((D492+$D$2),D493))))/(1-SQRT(SUMSQ((D492-$D$2),D493)/(SUMSQ((D492+$D$2),D493))))</f>
        <v>1.2085609391922651</v>
      </c>
      <c r="E496" s="4">
        <f t="shared" si="490"/>
        <v>1.5476952642338266</v>
      </c>
      <c r="F496" s="4">
        <f t="shared" si="490"/>
        <v>1.9696120749791799</v>
      </c>
      <c r="G496" s="4">
        <f t="shared" si="490"/>
        <v>2.4699937365785369</v>
      </c>
      <c r="H496" s="14">
        <f t="shared" si="490"/>
        <v>3.0342850615227959</v>
      </c>
      <c r="I496" s="4">
        <f t="shared" si="490"/>
        <v>2.0008764410073923</v>
      </c>
      <c r="J496" s="4">
        <f t="shared" si="490"/>
        <v>1.5353824356549515</v>
      </c>
      <c r="K496" s="4">
        <f t="shared" si="490"/>
        <v>1.2337422854140607</v>
      </c>
      <c r="L496" s="4">
        <f t="shared" si="490"/>
        <v>1.2700956054106272</v>
      </c>
      <c r="M496" s="4">
        <f t="shared" si="490"/>
        <v>1.585550437247669</v>
      </c>
      <c r="N496" s="4">
        <f t="shared" si="490"/>
        <v>1.7838981794243656</v>
      </c>
      <c r="O496" s="14">
        <f t="shared" si="490"/>
        <v>2.2533712409346642</v>
      </c>
      <c r="P496" s="4">
        <f t="shared" si="490"/>
        <v>34.765179809580616</v>
      </c>
      <c r="Q496" s="4">
        <f t="shared" si="490"/>
        <v>34.594117312579371</v>
      </c>
      <c r="R496" s="4">
        <f t="shared" si="490"/>
        <v>34.679266880526782</v>
      </c>
      <c r="S496" s="4">
        <f t="shared" si="490"/>
        <v>35.135652154068239</v>
      </c>
      <c r="T496" s="4">
        <f t="shared" si="490"/>
        <v>35.947399522781303</v>
      </c>
      <c r="U496" s="4">
        <f t="shared" si="490"/>
        <v>36.937199454135829</v>
      </c>
      <c r="V496" s="4">
        <f t="shared" si="490"/>
        <v>37.437422943260223</v>
      </c>
      <c r="W496" s="14">
        <f t="shared" si="490"/>
        <v>38.338485370856688</v>
      </c>
      <c r="X496" s="4">
        <f t="shared" si="490"/>
        <v>3.0015750157944221</v>
      </c>
      <c r="Y496" s="4">
        <f t="shared" si="490"/>
        <v>2.4500551155202763</v>
      </c>
      <c r="Z496" s="4">
        <f t="shared" si="490"/>
        <v>1.9995239729277017</v>
      </c>
      <c r="AA496" s="4">
        <f t="shared" si="490"/>
        <v>1.6400691502041778</v>
      </c>
      <c r="AB496" s="4">
        <f t="shared" si="490"/>
        <v>1.3868059853485246</v>
      </c>
      <c r="AC496" s="4">
        <f t="shared" si="490"/>
        <v>1.2974312922828746</v>
      </c>
      <c r="AD496" s="4">
        <f t="shared" si="490"/>
        <v>1.4198304781836568</v>
      </c>
      <c r="AE496" s="4">
        <f t="shared" si="490"/>
        <v>3.3043721573960876</v>
      </c>
      <c r="AF496" s="4">
        <f t="shared" si="490"/>
        <v>6.3105584478407657</v>
      </c>
      <c r="AG496" s="4">
        <f t="shared" si="490"/>
        <v>7.702028184139917</v>
      </c>
      <c r="AH496" s="14">
        <f t="shared" si="490"/>
        <v>8.4170543618544649</v>
      </c>
    </row>
    <row r="497" spans="1:34" x14ac:dyDescent="0.55000000000000004">
      <c r="A497" s="9">
        <f t="shared" si="489"/>
        <v>33.798900000000003</v>
      </c>
      <c r="B497" t="s">
        <v>7</v>
      </c>
      <c r="C497" s="23">
        <f>(1+SQRT(SUMSQ((C492-$E$2),C493)/(SUMSQ((C492+$E$2),C493))))/(1-SQRT(SUMSQ((C492-$E$2),C493)/(SUMSQ((C492+$E$2),C493))))</f>
        <v>1.4307012020853638</v>
      </c>
      <c r="D497" s="4">
        <f t="shared" ref="D497:AH497" si="491">(1+SQRT(SUMSQ((D492-$E$2),D493)/(SUMSQ((D492+$E$2),D493))))/(1-SQRT(SUMSQ((D492-$E$2),D493)/(SUMSQ((D492+$E$2),D493))))</f>
        <v>1.3475537929129686</v>
      </c>
      <c r="E497" s="4">
        <f t="shared" si="491"/>
        <v>1.4713692095978659</v>
      </c>
      <c r="F497" s="4">
        <f t="shared" si="491"/>
        <v>1.7150381442855673</v>
      </c>
      <c r="G497" s="4">
        <f t="shared" si="491"/>
        <v>2.0311461177977503</v>
      </c>
      <c r="H497" s="14">
        <f t="shared" si="491"/>
        <v>2.3941520500267708</v>
      </c>
      <c r="I497" s="4">
        <f t="shared" si="491"/>
        <v>1.8435533670910609</v>
      </c>
      <c r="J497" s="4">
        <f t="shared" si="491"/>
        <v>1.505839399443442</v>
      </c>
      <c r="K497" s="4">
        <f t="shared" si="491"/>
        <v>1.2914226591197486</v>
      </c>
      <c r="L497" s="4">
        <f t="shared" si="491"/>
        <v>1.2845746846660353</v>
      </c>
      <c r="M497" s="4">
        <f t="shared" si="491"/>
        <v>1.4795565326553406</v>
      </c>
      <c r="N497" s="4">
        <f t="shared" si="491"/>
        <v>1.6140153971122979</v>
      </c>
      <c r="O497" s="14">
        <f t="shared" si="491"/>
        <v>1.9364549876053434</v>
      </c>
      <c r="P497" s="4">
        <f t="shared" si="491"/>
        <v>23.181980864814903</v>
      </c>
      <c r="Q497" s="4">
        <f t="shared" si="491"/>
        <v>23.068973902165645</v>
      </c>
      <c r="R497" s="4">
        <f t="shared" si="491"/>
        <v>23.126765952149761</v>
      </c>
      <c r="S497" s="4">
        <f t="shared" si="491"/>
        <v>23.432226740752608</v>
      </c>
      <c r="T497" s="4">
        <f t="shared" si="491"/>
        <v>23.975002922707269</v>
      </c>
      <c r="U497" s="4">
        <f t="shared" si="491"/>
        <v>24.637062827955045</v>
      </c>
      <c r="V497" s="4">
        <f t="shared" si="491"/>
        <v>24.971880295489957</v>
      </c>
      <c r="W497" s="14">
        <f t="shared" si="491"/>
        <v>25.575675119541142</v>
      </c>
      <c r="X497" s="4">
        <f t="shared" si="491"/>
        <v>2.593825531251615</v>
      </c>
      <c r="Y497" s="4">
        <f t="shared" si="491"/>
        <v>2.1839327142367488</v>
      </c>
      <c r="Z497" s="4">
        <f t="shared" si="491"/>
        <v>1.8369918393843361</v>
      </c>
      <c r="AA497" s="4">
        <f t="shared" si="491"/>
        <v>1.5444428043782046</v>
      </c>
      <c r="AB497" s="4">
        <f t="shared" si="491"/>
        <v>1.3099952382883637</v>
      </c>
      <c r="AC497" s="4">
        <f t="shared" si="491"/>
        <v>1.159621307115168</v>
      </c>
      <c r="AD497" s="4">
        <f t="shared" si="491"/>
        <v>1.2011651652271167</v>
      </c>
      <c r="AE497" s="4">
        <f t="shared" si="491"/>
        <v>2.4879659045453701</v>
      </c>
      <c r="AF497" s="4">
        <f t="shared" si="491"/>
        <v>4.4464667778479861</v>
      </c>
      <c r="AG497" s="4">
        <f t="shared" si="491"/>
        <v>5.3464008047591411</v>
      </c>
      <c r="AH497" s="14">
        <f t="shared" si="491"/>
        <v>5.808571100390628</v>
      </c>
    </row>
    <row r="498" spans="1:34" x14ac:dyDescent="0.55000000000000004">
      <c r="A498" s="9">
        <f t="shared" si="489"/>
        <v>33.798900000000003</v>
      </c>
      <c r="B498" t="s">
        <v>8</v>
      </c>
      <c r="C498" s="23">
        <f>(1+SQRT(SUMSQ((C492-$F$2),C493)/(SUMSQ((C492+$F$2),C493))))/(1-SQRT(SUMSQ((C492-$F$2),C493)/(SUMSQ((C492+$F$2),C493))))</f>
        <v>1.8857935369185808</v>
      </c>
      <c r="D498" s="4">
        <f t="shared" ref="D498:AH498" si="492">(1+SQRT(SUMSQ((D492-$F$2),D493)/(SUMSQ((D492+$F$2),D493))))/(1-SQRT(SUMSQ((D492-$F$2),D493)/(SUMSQ((D492+$F$2),D493))))</f>
        <v>1.7717396339109823</v>
      </c>
      <c r="E498" s="4">
        <f t="shared" si="492"/>
        <v>1.7717193046763264</v>
      </c>
      <c r="F498" s="4">
        <f t="shared" si="492"/>
        <v>1.8668050341948252</v>
      </c>
      <c r="G498" s="4">
        <f t="shared" si="492"/>
        <v>2.0395642211657949</v>
      </c>
      <c r="H498" s="14">
        <f t="shared" si="492"/>
        <v>2.2651343247409503</v>
      </c>
      <c r="I498" s="4">
        <f t="shared" si="492"/>
        <v>2.0585269015586882</v>
      </c>
      <c r="J498" s="4">
        <f t="shared" si="492"/>
        <v>1.8281874892763179</v>
      </c>
      <c r="K498" s="4">
        <f t="shared" si="492"/>
        <v>1.6986816017003372</v>
      </c>
      <c r="L498" s="4">
        <f t="shared" si="492"/>
        <v>1.6769487499367584</v>
      </c>
      <c r="M498" s="4">
        <f t="shared" si="492"/>
        <v>1.7603371488843549</v>
      </c>
      <c r="N498" s="4">
        <f t="shared" si="492"/>
        <v>1.834106213985556</v>
      </c>
      <c r="O498" s="14">
        <f t="shared" si="492"/>
        <v>2.0359840850044493</v>
      </c>
      <c r="P498" s="4">
        <f t="shared" si="492"/>
        <v>17.391953259969789</v>
      </c>
      <c r="Q498" s="4">
        <f t="shared" si="492"/>
        <v>17.308287336918696</v>
      </c>
      <c r="R498" s="4">
        <f t="shared" si="492"/>
        <v>17.352710937308231</v>
      </c>
      <c r="S498" s="4">
        <f t="shared" si="492"/>
        <v>17.583073245893779</v>
      </c>
      <c r="T498" s="4">
        <f t="shared" si="492"/>
        <v>17.991850174739149</v>
      </c>
      <c r="U498" s="4">
        <f t="shared" si="492"/>
        <v>18.490701809183388</v>
      </c>
      <c r="V498" s="4">
        <f t="shared" si="492"/>
        <v>18.743219050996281</v>
      </c>
      <c r="W498" s="14">
        <f t="shared" si="492"/>
        <v>19.19931121192289</v>
      </c>
      <c r="X498" s="4">
        <f t="shared" si="492"/>
        <v>2.6513638676010163</v>
      </c>
      <c r="Y498" s="4">
        <f t="shared" si="492"/>
        <v>2.324295830543083</v>
      </c>
      <c r="Z498" s="4">
        <f t="shared" si="492"/>
        <v>2.0485472011318873</v>
      </c>
      <c r="AA498" s="4">
        <f t="shared" si="492"/>
        <v>1.8216548120838587</v>
      </c>
      <c r="AB498" s="4">
        <f t="shared" si="492"/>
        <v>1.650727578613433</v>
      </c>
      <c r="AC498" s="4">
        <f t="shared" si="492"/>
        <v>1.5442606388316293</v>
      </c>
      <c r="AD498" s="4">
        <f t="shared" si="492"/>
        <v>1.5126550685300693</v>
      </c>
      <c r="AE498" s="4">
        <f t="shared" si="492"/>
        <v>2.2281090989064074</v>
      </c>
      <c r="AF498" s="4">
        <f t="shared" si="492"/>
        <v>3.6025594489156885</v>
      </c>
      <c r="AG498" s="4">
        <f t="shared" si="492"/>
        <v>4.2421628534729194</v>
      </c>
      <c r="AH498" s="14">
        <f t="shared" si="492"/>
        <v>4.5714640219180023</v>
      </c>
    </row>
    <row r="499" spans="1:34" x14ac:dyDescent="0.55000000000000004">
      <c r="A499" s="9">
        <f t="shared" si="489"/>
        <v>33.798900000000003</v>
      </c>
      <c r="B499" t="s">
        <v>9</v>
      </c>
      <c r="C499" s="24">
        <f>(1+SQRT(SUMSQ((C492-$G$2),C493)/(SUMSQ((C492+$G$2),C493))))/(1-SQRT(SUMSQ((C492-$G$2),C493)/(SUMSQ((C492+$G$2),C493))))</f>
        <v>2.8151744219924515</v>
      </c>
      <c r="D499" s="25">
        <f t="shared" ref="D499:AH499" si="493">(1+SQRT(SUMSQ((D492-$G$2),D493)/(SUMSQ((D492+$G$2),D493))))/(1-SQRT(SUMSQ((D492-$G$2),D493)/(SUMSQ((D492+$G$2),D493))))</f>
        <v>2.6438206217952391</v>
      </c>
      <c r="E499" s="25">
        <f t="shared" si="493"/>
        <v>2.540774610121213</v>
      </c>
      <c r="F499" s="25">
        <f t="shared" si="493"/>
        <v>2.4937857379524591</v>
      </c>
      <c r="G499" s="25">
        <f t="shared" si="493"/>
        <v>2.5004729016810838</v>
      </c>
      <c r="H499" s="26">
        <f t="shared" si="493"/>
        <v>2.5509290782029459</v>
      </c>
      <c r="I499" s="25">
        <f t="shared" si="493"/>
        <v>2.7733971140490716</v>
      </c>
      <c r="J499" s="25">
        <f t="shared" si="493"/>
        <v>2.6270580080528014</v>
      </c>
      <c r="K499" s="25">
        <f t="shared" si="493"/>
        <v>2.5364811979765096</v>
      </c>
      <c r="L499" s="25">
        <f t="shared" si="493"/>
        <v>2.498032613022525</v>
      </c>
      <c r="M499" s="25">
        <f t="shared" si="493"/>
        <v>2.5096927576070067</v>
      </c>
      <c r="N499" s="25">
        <f t="shared" si="493"/>
        <v>2.5325858905649121</v>
      </c>
      <c r="O499" s="26">
        <f t="shared" si="493"/>
        <v>2.6113442680227497</v>
      </c>
      <c r="P499" s="25">
        <f t="shared" si="493"/>
        <v>11.605108464170955</v>
      </c>
      <c r="Q499" s="25">
        <f t="shared" si="493"/>
        <v>11.551418349485674</v>
      </c>
      <c r="R499" s="25">
        <f t="shared" si="493"/>
        <v>11.583101599962038</v>
      </c>
      <c r="S499" s="25">
        <f t="shared" si="493"/>
        <v>11.739100333302705</v>
      </c>
      <c r="T499" s="25">
        <f t="shared" si="493"/>
        <v>12.014859126746892</v>
      </c>
      <c r="U499" s="25">
        <f t="shared" si="493"/>
        <v>12.351836663926546</v>
      </c>
      <c r="V499" s="25">
        <f t="shared" si="493"/>
        <v>12.522865622972846</v>
      </c>
      <c r="W499" s="26">
        <f t="shared" si="493"/>
        <v>12.833132090341682</v>
      </c>
      <c r="X499" s="25">
        <f t="shared" si="493"/>
        <v>3.2209534468486383</v>
      </c>
      <c r="Y499" s="25">
        <f t="shared" si="493"/>
        <v>2.9726551340578253</v>
      </c>
      <c r="Z499" s="25">
        <f t="shared" si="493"/>
        <v>2.7584757699681428</v>
      </c>
      <c r="AA499" s="25">
        <f t="shared" si="493"/>
        <v>2.5763811183645866</v>
      </c>
      <c r="AB499" s="25">
        <f t="shared" si="493"/>
        <v>2.4288222597270863</v>
      </c>
      <c r="AC499" s="25">
        <f t="shared" si="493"/>
        <v>2.3157514413352676</v>
      </c>
      <c r="AD499" s="25">
        <f t="shared" si="493"/>
        <v>2.2374115715969913</v>
      </c>
      <c r="AE499" s="25">
        <f t="shared" si="493"/>
        <v>2.3249655372551197</v>
      </c>
      <c r="AF499" s="25">
        <f t="shared" si="493"/>
        <v>2.9670947491806028</v>
      </c>
      <c r="AG499" s="25">
        <f t="shared" si="493"/>
        <v>3.3072991499725153</v>
      </c>
      <c r="AH499" s="26">
        <f t="shared" si="493"/>
        <v>3.4870094623575745</v>
      </c>
    </row>
    <row r="500" spans="1:34" x14ac:dyDescent="0.55000000000000004">
      <c r="A500" s="8">
        <v>62</v>
      </c>
      <c r="B500" s="15" t="s">
        <v>2</v>
      </c>
      <c r="C500" s="2">
        <v>105.00879999999999</v>
      </c>
      <c r="D500">
        <v>111.702</v>
      </c>
      <c r="E500">
        <v>118.6828</v>
      </c>
      <c r="F500">
        <v>126.2221</v>
      </c>
      <c r="G500">
        <v>134.29679999999999</v>
      </c>
      <c r="H500" s="1">
        <v>142.98009999999999</v>
      </c>
      <c r="I500">
        <v>121.4404</v>
      </c>
      <c r="J500">
        <v>122.5021</v>
      </c>
      <c r="K500">
        <v>124.0528</v>
      </c>
      <c r="L500">
        <v>126.0866</v>
      </c>
      <c r="M500">
        <v>128.59440000000001</v>
      </c>
      <c r="N500">
        <v>130.01079999999999</v>
      </c>
      <c r="O500" s="1">
        <v>133.19990000000001</v>
      </c>
      <c r="P500">
        <v>2164.547</v>
      </c>
      <c r="Q500">
        <v>2107.9789999999998</v>
      </c>
      <c r="R500">
        <v>2101.5549999999998</v>
      </c>
      <c r="S500">
        <v>2139.8919999999998</v>
      </c>
      <c r="T500">
        <v>2201.3609999999999</v>
      </c>
      <c r="U500">
        <v>2245.605</v>
      </c>
      <c r="V500">
        <v>2248.7539999999999</v>
      </c>
      <c r="W500" s="1">
        <v>2203.79</v>
      </c>
      <c r="X500">
        <v>104.85209999999999</v>
      </c>
      <c r="Y500">
        <v>107.5474</v>
      </c>
      <c r="Z500">
        <v>110.6074</v>
      </c>
      <c r="AA500">
        <v>114.0672</v>
      </c>
      <c r="AB500">
        <v>117.9238</v>
      </c>
      <c r="AC500">
        <v>122.2182</v>
      </c>
      <c r="AD500">
        <v>126.961</v>
      </c>
      <c r="AE500">
        <v>158.8777</v>
      </c>
      <c r="AF500">
        <v>209.57640000000001</v>
      </c>
      <c r="AG500">
        <v>237.69210000000001</v>
      </c>
      <c r="AH500" s="1">
        <v>253.9385</v>
      </c>
    </row>
    <row r="501" spans="1:34" x14ac:dyDescent="0.55000000000000004">
      <c r="A501" s="9">
        <f>A500</f>
        <v>62</v>
      </c>
      <c r="B501" t="s">
        <v>3</v>
      </c>
      <c r="C501" s="2">
        <v>-14.2919</v>
      </c>
      <c r="D501">
        <v>14.757770000000001</v>
      </c>
      <c r="E501">
        <v>43.062890000000003</v>
      </c>
      <c r="F501">
        <v>71.806079999999994</v>
      </c>
      <c r="G501">
        <v>101.3366</v>
      </c>
      <c r="H501" s="1">
        <v>131.09950000000001</v>
      </c>
      <c r="I501">
        <v>-77.852220000000003</v>
      </c>
      <c r="J501">
        <v>-45.465470000000003</v>
      </c>
      <c r="K501">
        <v>-14.018129999999999</v>
      </c>
      <c r="L501">
        <v>17.223859999999998</v>
      </c>
      <c r="M501">
        <v>48.263289999999998</v>
      </c>
      <c r="N501">
        <v>63.487029999999997</v>
      </c>
      <c r="O501" s="1">
        <v>94.187479999999994</v>
      </c>
      <c r="P501">
        <v>-1212.777</v>
      </c>
      <c r="Q501">
        <v>-1160.521</v>
      </c>
      <c r="R501">
        <v>-1115.7809999999999</v>
      </c>
      <c r="S501">
        <v>-1103.838</v>
      </c>
      <c r="T501">
        <v>-1151.046</v>
      </c>
      <c r="U501">
        <v>-1264.8219999999999</v>
      </c>
      <c r="V501">
        <v>-1341.298</v>
      </c>
      <c r="W501" s="1">
        <v>-1506.528</v>
      </c>
      <c r="X501">
        <v>-114.4679</v>
      </c>
      <c r="Y501">
        <v>-92.301159999999996</v>
      </c>
      <c r="Z501">
        <v>-70.182680000000005</v>
      </c>
      <c r="AA501">
        <v>-47.706229999999998</v>
      </c>
      <c r="AB501">
        <v>-25.066289999999999</v>
      </c>
      <c r="AC501">
        <v>-2.268316</v>
      </c>
      <c r="AD501">
        <v>20.82124</v>
      </c>
      <c r="AE501">
        <v>141.52549999999999</v>
      </c>
      <c r="AF501">
        <v>274.71749999999997</v>
      </c>
      <c r="AG501" s="11">
        <v>333.0147</v>
      </c>
      <c r="AH501" s="1">
        <v>363.30560000000003</v>
      </c>
    </row>
    <row r="502" spans="1:34" x14ac:dyDescent="0.55000000000000004">
      <c r="A502" s="36">
        <f>A501/180</f>
        <v>0.34444444444444444</v>
      </c>
      <c r="B502" t="s">
        <v>4</v>
      </c>
      <c r="C502" s="20">
        <f t="shared" ref="C502" si="494">SQRT(SUMSQ(C500,C501))</f>
        <v>105.97691485908618</v>
      </c>
      <c r="D502" s="21">
        <f t="shared" ref="D502:AH502" si="495">SQRT(SUMSQ(D500,D501))</f>
        <v>112.67266118883011</v>
      </c>
      <c r="E502" s="21">
        <f t="shared" si="495"/>
        <v>126.25379008565288</v>
      </c>
      <c r="F502" s="21">
        <f t="shared" si="495"/>
        <v>145.21753218319196</v>
      </c>
      <c r="G502" s="21">
        <f t="shared" si="495"/>
        <v>168.24011706427214</v>
      </c>
      <c r="H502" s="22">
        <f t="shared" si="495"/>
        <v>193.98553527585503</v>
      </c>
      <c r="I502" s="21">
        <f t="shared" si="495"/>
        <v>144.25234456010898</v>
      </c>
      <c r="J502" s="21">
        <f t="shared" si="495"/>
        <v>130.66703282286201</v>
      </c>
      <c r="K502" s="21">
        <f t="shared" si="495"/>
        <v>124.84232117570107</v>
      </c>
      <c r="L502" s="21">
        <f t="shared" si="495"/>
        <v>127.25758151426422</v>
      </c>
      <c r="M502" s="21">
        <f t="shared" si="495"/>
        <v>137.35306648555067</v>
      </c>
      <c r="N502" s="21">
        <f t="shared" si="495"/>
        <v>144.6838314908093</v>
      </c>
      <c r="O502" s="22">
        <f t="shared" si="495"/>
        <v>163.13642986396508</v>
      </c>
      <c r="P502" s="21">
        <f t="shared" si="495"/>
        <v>2481.1472682890067</v>
      </c>
      <c r="Q502" s="21">
        <f t="shared" si="495"/>
        <v>2406.321768983109</v>
      </c>
      <c r="R502" s="21">
        <f t="shared" si="495"/>
        <v>2379.3908165717544</v>
      </c>
      <c r="S502" s="21">
        <f t="shared" si="495"/>
        <v>2407.8197818582685</v>
      </c>
      <c r="T502" s="21">
        <f t="shared" si="495"/>
        <v>2484.129051888609</v>
      </c>
      <c r="U502" s="21">
        <f t="shared" si="495"/>
        <v>2577.3079962839133</v>
      </c>
      <c r="V502" s="21">
        <f t="shared" si="495"/>
        <v>2618.3916585033644</v>
      </c>
      <c r="W502" s="22">
        <f t="shared" si="495"/>
        <v>2669.5162443566437</v>
      </c>
      <c r="X502" s="21">
        <f t="shared" si="495"/>
        <v>155.23164305263279</v>
      </c>
      <c r="Y502" s="21">
        <f t="shared" si="495"/>
        <v>141.72490036724528</v>
      </c>
      <c r="Z502" s="21">
        <f t="shared" si="495"/>
        <v>130.99467739852028</v>
      </c>
      <c r="AA502" s="21">
        <f t="shared" si="495"/>
        <v>123.64145945698353</v>
      </c>
      <c r="AB502" s="21">
        <f t="shared" si="495"/>
        <v>120.55845677846121</v>
      </c>
      <c r="AC502" s="21">
        <f t="shared" si="495"/>
        <v>122.23924766095321</v>
      </c>
      <c r="AD502" s="21">
        <f t="shared" si="495"/>
        <v>128.6569840938983</v>
      </c>
      <c r="AE502" s="21">
        <f t="shared" si="495"/>
        <v>212.77121682111988</v>
      </c>
      <c r="AF502" s="21">
        <f t="shared" si="495"/>
        <v>345.53143452254812</v>
      </c>
      <c r="AG502" s="21">
        <f t="shared" si="495"/>
        <v>409.14095959522314</v>
      </c>
      <c r="AH502" s="22">
        <f t="shared" si="495"/>
        <v>443.25581865736405</v>
      </c>
    </row>
    <row r="503" spans="1:34" x14ac:dyDescent="0.55000000000000004">
      <c r="A503" s="9">
        <v>34.357500000000002</v>
      </c>
      <c r="B503" t="s">
        <v>5</v>
      </c>
      <c r="C503" s="23">
        <f>(1+SQRT(SUMSQ((C500-$C$2),C501)/(SUMSQ((C500+$C$2),C501))))/(1-SQRT(SUMSQ((C500-$C$2),C501)/(SUMSQ((C500+$C$2),C501))))</f>
        <v>2.1501446936092417</v>
      </c>
      <c r="D503" s="4">
        <f t="shared" ref="D503:AH503" si="496">(1+SQRT(SUMSQ((D500-$C$2),D501)/(SUMSQ((D500+$C$2),D501))))/(1-SQRT(SUMSQ((D500-$C$2),D501)/(SUMSQ((D500+$C$2),D501))))</f>
        <v>2.2825477710731157</v>
      </c>
      <c r="E503" s="4">
        <f t="shared" si="496"/>
        <v>2.742863494900122</v>
      </c>
      <c r="F503" s="4">
        <f t="shared" si="496"/>
        <v>3.4474939142241028</v>
      </c>
      <c r="G503" s="4">
        <f t="shared" si="496"/>
        <v>4.3581032117461822</v>
      </c>
      <c r="H503" s="14">
        <f t="shared" si="496"/>
        <v>5.4292348143928706</v>
      </c>
      <c r="I503" s="4">
        <f t="shared" si="496"/>
        <v>3.5576261663498312</v>
      </c>
      <c r="J503" s="4">
        <f t="shared" si="496"/>
        <v>2.8440709978278154</v>
      </c>
      <c r="K503" s="4">
        <f t="shared" si="496"/>
        <v>2.5187727860763638</v>
      </c>
      <c r="L503" s="4">
        <f t="shared" si="496"/>
        <v>2.5773455092406299</v>
      </c>
      <c r="M503" s="4">
        <f t="shared" si="496"/>
        <v>2.9883527582749863</v>
      </c>
      <c r="N503" s="4">
        <f t="shared" si="496"/>
        <v>3.3019933168761115</v>
      </c>
      <c r="O503" s="14">
        <f t="shared" si="496"/>
        <v>4.129222550819251</v>
      </c>
      <c r="P503" s="4">
        <f t="shared" si="496"/>
        <v>56.886630389835211</v>
      </c>
      <c r="Q503" s="4">
        <f t="shared" si="496"/>
        <v>54.943300039727035</v>
      </c>
      <c r="R503" s="4">
        <f t="shared" si="496"/>
        <v>53.884391308738756</v>
      </c>
      <c r="S503" s="4">
        <f t="shared" si="496"/>
        <v>54.190788097948463</v>
      </c>
      <c r="T503" s="4">
        <f t="shared" si="496"/>
        <v>56.069259639215403</v>
      </c>
      <c r="U503" s="4">
        <f t="shared" si="496"/>
        <v>59.165514650997508</v>
      </c>
      <c r="V503" s="4">
        <f t="shared" si="496"/>
        <v>60.981602080419144</v>
      </c>
      <c r="W503" s="14">
        <f t="shared" si="496"/>
        <v>64.680512955538006</v>
      </c>
      <c r="X503" s="4">
        <f t="shared" si="496"/>
        <v>4.8677827916077758</v>
      </c>
      <c r="Y503" s="4">
        <f t="shared" si="496"/>
        <v>3.9468159388136241</v>
      </c>
      <c r="Z503" s="4">
        <f t="shared" si="496"/>
        <v>3.2468540894172686</v>
      </c>
      <c r="AA503" s="4">
        <f t="shared" si="496"/>
        <v>2.7558619618377338</v>
      </c>
      <c r="AB503" s="4">
        <f t="shared" si="496"/>
        <v>2.4869418941148234</v>
      </c>
      <c r="AC503" s="4">
        <f t="shared" si="496"/>
        <v>2.4453751397667061</v>
      </c>
      <c r="AD503" s="4">
        <f t="shared" si="496"/>
        <v>2.6195959359852594</v>
      </c>
      <c r="AE503" s="4">
        <f t="shared" si="496"/>
        <v>5.8424702205337464</v>
      </c>
      <c r="AF503" s="4">
        <f t="shared" si="496"/>
        <v>11.545610110841096</v>
      </c>
      <c r="AG503" s="4">
        <f t="shared" si="496"/>
        <v>14.225198343307271</v>
      </c>
      <c r="AH503" s="14">
        <f t="shared" si="496"/>
        <v>15.60710058681844</v>
      </c>
    </row>
    <row r="504" spans="1:34" x14ac:dyDescent="0.55000000000000004">
      <c r="A504" s="9">
        <f t="shared" ref="A504:A507" si="497">A503</f>
        <v>34.357500000000002</v>
      </c>
      <c r="B504" t="s">
        <v>6</v>
      </c>
      <c r="C504" s="23">
        <f>(1+SQRT(SUMSQ((C500-$D$2),C501)/(SUMSQ((C500+$D$2),C501))))/(1-SQRT(SUMSQ((C500-$D$2),C501)/(SUMSQ((C500+$D$2),C501))))</f>
        <v>1.1591092310495201</v>
      </c>
      <c r="D504" s="4">
        <f t="shared" ref="D504:AH504" si="498">(1+SQRT(SUMSQ((D500-$D$2),D501)/(SUMSQ((D500+$D$2),D501))))/(1-SQRT(SUMSQ((D500-$D$2),D501)/(SUMSQ((D500+$D$2),D501))))</f>
        <v>1.1947884115657064</v>
      </c>
      <c r="E504" s="4">
        <f t="shared" si="498"/>
        <v>1.5335983258701031</v>
      </c>
      <c r="F504" s="4">
        <f t="shared" si="498"/>
        <v>1.9502035823537072</v>
      </c>
      <c r="G504" s="4">
        <f t="shared" si="498"/>
        <v>2.4428944844002021</v>
      </c>
      <c r="H504" s="14">
        <f t="shared" si="498"/>
        <v>2.9976672025498061</v>
      </c>
      <c r="I504" s="4">
        <f t="shared" si="498"/>
        <v>2.0488689777214484</v>
      </c>
      <c r="J504" s="4">
        <f t="shared" si="498"/>
        <v>1.5752573079454253</v>
      </c>
      <c r="K504" s="4">
        <f t="shared" si="498"/>
        <v>1.2831370774506732</v>
      </c>
      <c r="L504" s="4">
        <f t="shared" si="498"/>
        <v>1.3198223341198942</v>
      </c>
      <c r="M504" s="4">
        <f t="shared" si="498"/>
        <v>1.6319626417316655</v>
      </c>
      <c r="N504" s="4">
        <f t="shared" si="498"/>
        <v>1.834055821670143</v>
      </c>
      <c r="O504" s="14">
        <f t="shared" si="498"/>
        <v>2.3172093458269538</v>
      </c>
      <c r="P504" s="4">
        <f t="shared" si="498"/>
        <v>28.451606488418793</v>
      </c>
      <c r="Q504" s="4">
        <f t="shared" si="498"/>
        <v>27.479939230222811</v>
      </c>
      <c r="R504" s="4">
        <f t="shared" si="498"/>
        <v>26.950056966068171</v>
      </c>
      <c r="S504" s="4">
        <f t="shared" si="498"/>
        <v>27.102772613078226</v>
      </c>
      <c r="T504" s="4">
        <f t="shared" si="498"/>
        <v>28.041956344219127</v>
      </c>
      <c r="U504" s="4">
        <f t="shared" si="498"/>
        <v>29.590812492999447</v>
      </c>
      <c r="V504" s="4">
        <f t="shared" si="498"/>
        <v>30.499564684053119</v>
      </c>
      <c r="W504" s="14">
        <f t="shared" si="498"/>
        <v>32.351108219924967</v>
      </c>
      <c r="X504" s="4">
        <f t="shared" si="498"/>
        <v>2.908024798630962</v>
      </c>
      <c r="Y504" s="4">
        <f t="shared" si="498"/>
        <v>2.3767095184976759</v>
      </c>
      <c r="Z504" s="4">
        <f t="shared" si="498"/>
        <v>1.9400440209922791</v>
      </c>
      <c r="AA504" s="4">
        <f t="shared" si="498"/>
        <v>1.5865850516380535</v>
      </c>
      <c r="AB504" s="4">
        <f t="shared" si="498"/>
        <v>1.3268738750445834</v>
      </c>
      <c r="AC504" s="4">
        <f t="shared" si="498"/>
        <v>1.2234529886151924</v>
      </c>
      <c r="AD504" s="4">
        <f t="shared" si="498"/>
        <v>1.3514581821160649</v>
      </c>
      <c r="AE504" s="4">
        <f t="shared" si="498"/>
        <v>3.162690029566241</v>
      </c>
      <c r="AF504" s="4">
        <f t="shared" si="498"/>
        <v>6.0075181905303534</v>
      </c>
      <c r="AG504" s="4">
        <f t="shared" si="498"/>
        <v>7.3267970352136427</v>
      </c>
      <c r="AH504" s="14">
        <f t="shared" si="498"/>
        <v>8.0060282151482731</v>
      </c>
    </row>
    <row r="505" spans="1:34" x14ac:dyDescent="0.55000000000000004">
      <c r="A505" s="9">
        <f t="shared" si="497"/>
        <v>34.357500000000002</v>
      </c>
      <c r="B505" t="s">
        <v>7</v>
      </c>
      <c r="C505" s="23">
        <f>(1+SQRT(SUMSQ((C500-$E$2),C501)/(SUMSQ((C500+$E$2),C501))))/(1-SQRT(SUMSQ((C500-$E$2),C501)/(SUMSQ((C500+$E$2),C501))))</f>
        <v>1.4534688261350148</v>
      </c>
      <c r="D505" s="4">
        <f t="shared" ref="D505:AH505" si="499">(1+SQRT(SUMSQ((D500-$E$2),D501)/(SUMSQ((D500+$E$2),D501))))/(1-SQRT(SUMSQ((D500-$E$2),D501)/(SUMSQ((D500+$E$2),D501))))</f>
        <v>1.371304327543083</v>
      </c>
      <c r="E505" s="4">
        <f t="shared" si="499"/>
        <v>1.4865674721933406</v>
      </c>
      <c r="F505" s="4">
        <f t="shared" si="499"/>
        <v>1.7212034332766879</v>
      </c>
      <c r="G505" s="4">
        <f t="shared" si="499"/>
        <v>2.0292102210107617</v>
      </c>
      <c r="H505" s="14">
        <f t="shared" si="499"/>
        <v>2.3842530867634428</v>
      </c>
      <c r="I505" s="4">
        <f t="shared" si="499"/>
        <v>1.8315036224542607</v>
      </c>
      <c r="J505" s="4">
        <f t="shared" si="499"/>
        <v>1.4762522700623717</v>
      </c>
      <c r="K505" s="4">
        <f t="shared" si="499"/>
        <v>1.2408285534060315</v>
      </c>
      <c r="L505" s="4">
        <f t="shared" si="499"/>
        <v>1.2384802213084092</v>
      </c>
      <c r="M505" s="4">
        <f t="shared" si="499"/>
        <v>1.4592123058088986</v>
      </c>
      <c r="N505" s="4">
        <f t="shared" si="499"/>
        <v>1.6035549705468968</v>
      </c>
      <c r="O505" s="14">
        <f t="shared" si="499"/>
        <v>1.9436347586170049</v>
      </c>
      <c r="P505" s="4">
        <f t="shared" si="499"/>
        <v>18.976973018617311</v>
      </c>
      <c r="Q505" s="4">
        <f t="shared" si="499"/>
        <v>18.329194171837642</v>
      </c>
      <c r="R505" s="4">
        <f t="shared" si="499"/>
        <v>17.975463548083617</v>
      </c>
      <c r="S505" s="4">
        <f t="shared" si="499"/>
        <v>18.076735858218132</v>
      </c>
      <c r="T505" s="4">
        <f t="shared" si="499"/>
        <v>18.702798898926449</v>
      </c>
      <c r="U505" s="4">
        <f t="shared" si="499"/>
        <v>19.736178999414545</v>
      </c>
      <c r="V505" s="4">
        <f t="shared" si="499"/>
        <v>20.342801478984285</v>
      </c>
      <c r="W505" s="14">
        <f t="shared" si="499"/>
        <v>21.579486046724757</v>
      </c>
      <c r="X505" s="4">
        <f t="shared" si="499"/>
        <v>2.5742399962381448</v>
      </c>
      <c r="Y505" s="4">
        <f t="shared" si="499"/>
        <v>2.18140482244526</v>
      </c>
      <c r="Z505" s="4">
        <f t="shared" si="499"/>
        <v>1.8498198446329359</v>
      </c>
      <c r="AA505" s="4">
        <f t="shared" si="499"/>
        <v>1.5725780794041158</v>
      </c>
      <c r="AB505" s="4">
        <f t="shared" si="499"/>
        <v>1.3564921197792046</v>
      </c>
      <c r="AC505" s="4">
        <f t="shared" si="499"/>
        <v>1.2281469958201949</v>
      </c>
      <c r="AD505" s="4">
        <f t="shared" si="499"/>
        <v>1.2517622527311618</v>
      </c>
      <c r="AE505" s="4">
        <f t="shared" si="499"/>
        <v>2.4326971231179124</v>
      </c>
      <c r="AF505" s="4">
        <f t="shared" si="499"/>
        <v>4.279964877696945</v>
      </c>
      <c r="AG505" s="4">
        <f t="shared" si="499"/>
        <v>5.131230124260207</v>
      </c>
      <c r="AH505" s="14">
        <f t="shared" si="499"/>
        <v>5.5692280787437873</v>
      </c>
    </row>
    <row r="506" spans="1:34" x14ac:dyDescent="0.55000000000000004">
      <c r="A506" s="9">
        <f t="shared" si="497"/>
        <v>34.357500000000002</v>
      </c>
      <c r="B506" t="s">
        <v>8</v>
      </c>
      <c r="C506" s="23">
        <f>(1+SQRT(SUMSQ((C500-$F$2),C501)/(SUMSQ((C500+$F$2),C501))))/(1-SQRT(SUMSQ((C500-$F$2),C501)/(SUMSQ((C500+$F$2),C501))))</f>
        <v>1.9179939887275419</v>
      </c>
      <c r="D506" s="4">
        <f t="shared" ref="D506:AH506" si="500">(1+SQRT(SUMSQ((D500-$F$2),D501)/(SUMSQ((D500+$F$2),D501))))/(1-SQRT(SUMSQ((D500-$F$2),D501)/(SUMSQ((D500+$F$2),D501))))</f>
        <v>1.8045965380391398</v>
      </c>
      <c r="E506" s="4">
        <f t="shared" si="500"/>
        <v>1.8016588530442379</v>
      </c>
      <c r="F506" s="4">
        <f t="shared" si="500"/>
        <v>1.8910638341984014</v>
      </c>
      <c r="G506" s="4">
        <f t="shared" si="500"/>
        <v>2.0568777913476142</v>
      </c>
      <c r="H506" s="14">
        <f t="shared" si="500"/>
        <v>2.2752064581223213</v>
      </c>
      <c r="I506" s="4">
        <f t="shared" si="500"/>
        <v>2.0048565648414427</v>
      </c>
      <c r="J506" s="4">
        <f t="shared" si="500"/>
        <v>1.7619543165720228</v>
      </c>
      <c r="K506" s="4">
        <f t="shared" si="500"/>
        <v>1.6250264828745069</v>
      </c>
      <c r="L506" s="4">
        <f t="shared" si="500"/>
        <v>1.6055811180420037</v>
      </c>
      <c r="M506" s="4">
        <f t="shared" si="500"/>
        <v>1.7008925153917647</v>
      </c>
      <c r="N506" s="4">
        <f t="shared" si="500"/>
        <v>1.7823368955591083</v>
      </c>
      <c r="O506" s="14">
        <f t="shared" si="500"/>
        <v>2.0006778393105757</v>
      </c>
      <c r="P506" s="4">
        <f t="shared" si="500"/>
        <v>14.242462933649584</v>
      </c>
      <c r="Q506" s="4">
        <f t="shared" si="500"/>
        <v>13.756630692230503</v>
      </c>
      <c r="R506" s="4">
        <f t="shared" si="500"/>
        <v>13.490832629594031</v>
      </c>
      <c r="S506" s="4">
        <f t="shared" si="500"/>
        <v>13.566219093603721</v>
      </c>
      <c r="T506" s="4">
        <f t="shared" si="500"/>
        <v>14.035701376771076</v>
      </c>
      <c r="U506" s="4">
        <f t="shared" si="500"/>
        <v>14.811585811473046</v>
      </c>
      <c r="V506" s="4">
        <f t="shared" si="500"/>
        <v>15.267380503465107</v>
      </c>
      <c r="W506" s="14">
        <f t="shared" si="500"/>
        <v>16.197335543185538</v>
      </c>
      <c r="X506" s="4">
        <f t="shared" si="500"/>
        <v>2.6839520204243605</v>
      </c>
      <c r="Y506" s="4">
        <f t="shared" si="500"/>
        <v>2.3718520464244568</v>
      </c>
      <c r="Z506" s="4">
        <f t="shared" si="500"/>
        <v>2.1099515503340887</v>
      </c>
      <c r="AA506" s="4">
        <f t="shared" si="500"/>
        <v>1.896031771574858</v>
      </c>
      <c r="AB506" s="4">
        <f t="shared" si="500"/>
        <v>1.7363494118216638</v>
      </c>
      <c r="AC506" s="4">
        <f t="shared" si="500"/>
        <v>1.6367533971462953</v>
      </c>
      <c r="AD506" s="4">
        <f t="shared" si="500"/>
        <v>1.603547817436775</v>
      </c>
      <c r="AE506" s="4">
        <f t="shared" si="500"/>
        <v>2.2364168861056455</v>
      </c>
      <c r="AF506" s="4">
        <f t="shared" si="500"/>
        <v>3.5185060492491407</v>
      </c>
      <c r="AG506" s="4">
        <f t="shared" si="500"/>
        <v>4.119990678181833</v>
      </c>
      <c r="AH506" s="14">
        <f t="shared" si="500"/>
        <v>4.430450573765313</v>
      </c>
    </row>
    <row r="507" spans="1:34" x14ac:dyDescent="0.55000000000000004">
      <c r="A507" s="9">
        <f t="shared" si="497"/>
        <v>34.357500000000002</v>
      </c>
      <c r="B507" t="s">
        <v>9</v>
      </c>
      <c r="C507" s="24">
        <f>(1+SQRT(SUMSQ((C500-$G$2),C501)/(SUMSQ((C500+$G$2),C501))))/(1-SQRT(SUMSQ((C500-$G$2),C501)/(SUMSQ((C500+$G$2),C501))))</f>
        <v>2.8642899379582527</v>
      </c>
      <c r="D507" s="25">
        <f t="shared" ref="D507:AH507" si="501">(1+SQRT(SUMSQ((D500-$G$2),D501)/(SUMSQ((D500+$G$2),D501))))/(1-SQRT(SUMSQ((D500-$G$2),D501)/(SUMSQ((D500+$G$2),D501))))</f>
        <v>2.6932591966256236</v>
      </c>
      <c r="E507" s="25">
        <f t="shared" si="501"/>
        <v>2.5892223744711682</v>
      </c>
      <c r="F507" s="25">
        <f t="shared" si="501"/>
        <v>2.5399615405785259</v>
      </c>
      <c r="G507" s="25">
        <f t="shared" si="501"/>
        <v>2.5431935980373139</v>
      </c>
      <c r="H507" s="26">
        <f t="shared" si="501"/>
        <v>2.589272523350044</v>
      </c>
      <c r="I507" s="25">
        <f t="shared" si="501"/>
        <v>2.66648696826211</v>
      </c>
      <c r="J507" s="25">
        <f t="shared" si="501"/>
        <v>2.5160814246124374</v>
      </c>
      <c r="K507" s="25">
        <f t="shared" si="501"/>
        <v>2.4246909655195297</v>
      </c>
      <c r="L507" s="25">
        <f t="shared" si="501"/>
        <v>2.3888343191803476</v>
      </c>
      <c r="M507" s="25">
        <f t="shared" si="501"/>
        <v>2.4063826553065457</v>
      </c>
      <c r="N507" s="25">
        <f t="shared" si="501"/>
        <v>2.4332345645258138</v>
      </c>
      <c r="O507" s="26">
        <f t="shared" si="501"/>
        <v>2.5216999259623329</v>
      </c>
      <c r="P507" s="25">
        <f t="shared" si="501"/>
        <v>9.5136701721422732</v>
      </c>
      <c r="Q507" s="25">
        <f t="shared" si="501"/>
        <v>9.189796945724753</v>
      </c>
      <c r="R507" s="25">
        <f t="shared" si="501"/>
        <v>9.0116434975557169</v>
      </c>
      <c r="S507" s="25">
        <f t="shared" si="501"/>
        <v>9.0608078483275865</v>
      </c>
      <c r="T507" s="25">
        <f t="shared" si="501"/>
        <v>9.3736610091833903</v>
      </c>
      <c r="U507" s="25">
        <f t="shared" si="501"/>
        <v>9.8925330557839022</v>
      </c>
      <c r="V507" s="25">
        <f t="shared" si="501"/>
        <v>10.197976195166854</v>
      </c>
      <c r="W507" s="26">
        <f t="shared" si="501"/>
        <v>10.82261087312826</v>
      </c>
      <c r="X507" s="25">
        <f t="shared" si="501"/>
        <v>3.3266270697555083</v>
      </c>
      <c r="Y507" s="25">
        <f t="shared" si="501"/>
        <v>3.0882000714962015</v>
      </c>
      <c r="Z507" s="25">
        <f t="shared" si="501"/>
        <v>2.8825083905447544</v>
      </c>
      <c r="AA507" s="25">
        <f t="shared" si="501"/>
        <v>2.7074019474143687</v>
      </c>
      <c r="AB507" s="25">
        <f t="shared" si="501"/>
        <v>2.5649906697022837</v>
      </c>
      <c r="AC507" s="25">
        <f t="shared" si="501"/>
        <v>2.4547944868676304</v>
      </c>
      <c r="AD507" s="25">
        <f t="shared" si="501"/>
        <v>2.3767781297989505</v>
      </c>
      <c r="AE507" s="25">
        <f t="shared" si="501"/>
        <v>2.4258364498917797</v>
      </c>
      <c r="AF507" s="25">
        <f t="shared" si="501"/>
        <v>2.9966995362323772</v>
      </c>
      <c r="AG507" s="25">
        <f t="shared" si="501"/>
        <v>3.3072987995579011</v>
      </c>
      <c r="AH507" s="26">
        <f t="shared" si="501"/>
        <v>3.4724535821879789</v>
      </c>
    </row>
    <row r="508" spans="1:34" x14ac:dyDescent="0.55000000000000004">
      <c r="A508" s="8">
        <v>63</v>
      </c>
      <c r="B508" s="15" t="s">
        <v>2</v>
      </c>
      <c r="C508" s="2">
        <v>103.2634</v>
      </c>
      <c r="D508">
        <v>109.73090000000001</v>
      </c>
      <c r="E508">
        <v>116.46380000000001</v>
      </c>
      <c r="F508">
        <v>123.7213</v>
      </c>
      <c r="G508">
        <v>131.4753</v>
      </c>
      <c r="H508" s="1">
        <v>139.79470000000001</v>
      </c>
      <c r="I508">
        <v>127.6439</v>
      </c>
      <c r="J508">
        <v>128.66829999999999</v>
      </c>
      <c r="K508">
        <v>130.24250000000001</v>
      </c>
      <c r="L508">
        <v>132.3588</v>
      </c>
      <c r="M508">
        <v>135.0077</v>
      </c>
      <c r="N508">
        <v>136.5138</v>
      </c>
      <c r="O508" s="1">
        <v>139.9282</v>
      </c>
      <c r="P508">
        <v>1586.9870000000001</v>
      </c>
      <c r="Q508">
        <v>1568.3910000000001</v>
      </c>
      <c r="R508">
        <v>1597.7850000000001</v>
      </c>
      <c r="S508">
        <v>1677.942</v>
      </c>
      <c r="T508">
        <v>1803.9880000000001</v>
      </c>
      <c r="U508">
        <v>1953.971</v>
      </c>
      <c r="V508">
        <v>2026.6859999999999</v>
      </c>
      <c r="W508" s="1">
        <v>2136.915</v>
      </c>
      <c r="X508">
        <v>100.7748</v>
      </c>
      <c r="Y508">
        <v>103.2396</v>
      </c>
      <c r="Z508">
        <v>106.02849999999999</v>
      </c>
      <c r="AA508">
        <v>109.17019999999999</v>
      </c>
      <c r="AB508">
        <v>112.6589</v>
      </c>
      <c r="AC508">
        <v>116.52809999999999</v>
      </c>
      <c r="AD508">
        <v>120.78279999999999</v>
      </c>
      <c r="AE508">
        <v>148.97460000000001</v>
      </c>
      <c r="AF508">
        <v>192.41560000000001</v>
      </c>
      <c r="AG508">
        <v>215.90790000000001</v>
      </c>
      <c r="AH508" s="1">
        <v>229.3135</v>
      </c>
    </row>
    <row r="509" spans="1:34" x14ac:dyDescent="0.55000000000000004">
      <c r="A509" s="9">
        <f>A508</f>
        <v>63</v>
      </c>
      <c r="B509" t="s">
        <v>3</v>
      </c>
      <c r="C509" s="2">
        <v>-13.87552</v>
      </c>
      <c r="D509">
        <v>14.70513</v>
      </c>
      <c r="E509">
        <v>42.525849999999998</v>
      </c>
      <c r="F509">
        <v>70.74785</v>
      </c>
      <c r="G509">
        <v>99.709959999999995</v>
      </c>
      <c r="H509" s="1">
        <v>128.86490000000001</v>
      </c>
      <c r="I509">
        <v>-81.629360000000005</v>
      </c>
      <c r="J509">
        <v>-47.654989999999998</v>
      </c>
      <c r="K509">
        <v>-14.6831</v>
      </c>
      <c r="L509">
        <v>18.060790000000001</v>
      </c>
      <c r="M509">
        <v>50.5854</v>
      </c>
      <c r="N509">
        <v>66.535690000000002</v>
      </c>
      <c r="O509" s="1">
        <v>98.703199999999995</v>
      </c>
      <c r="P509">
        <v>-1009.689</v>
      </c>
      <c r="Q509">
        <v>-900.077</v>
      </c>
      <c r="R509">
        <v>-796.47879999999998</v>
      </c>
      <c r="S509">
        <v>-714.54330000000004</v>
      </c>
      <c r="T509">
        <v>-679.90719999999999</v>
      </c>
      <c r="U509">
        <v>-717.55240000000003</v>
      </c>
      <c r="V509">
        <v>-768.60419999999999</v>
      </c>
      <c r="W509" s="1">
        <v>-928.69460000000004</v>
      </c>
      <c r="X509">
        <v>-109.52719999999999</v>
      </c>
      <c r="Y509">
        <v>-88.138159999999999</v>
      </c>
      <c r="Z509">
        <v>-66.830470000000005</v>
      </c>
      <c r="AA509">
        <v>-45.21658</v>
      </c>
      <c r="AB509">
        <v>-23.486219999999999</v>
      </c>
      <c r="AC509">
        <v>-1.647173</v>
      </c>
      <c r="AD509">
        <v>20.424700000000001</v>
      </c>
      <c r="AE509">
        <v>134.98249999999999</v>
      </c>
      <c r="AF509">
        <v>259.63159999999999</v>
      </c>
      <c r="AG509" s="11">
        <v>313.60160000000002</v>
      </c>
      <c r="AH509" s="1">
        <v>341.51909999999998</v>
      </c>
    </row>
    <row r="510" spans="1:34" x14ac:dyDescent="0.55000000000000004">
      <c r="A510" s="36">
        <f>A509/180</f>
        <v>0.35</v>
      </c>
      <c r="B510" t="s">
        <v>4</v>
      </c>
      <c r="C510" s="20">
        <f t="shared" ref="C510" si="502">SQRT(SUMSQ(C508,C509))</f>
        <v>104.19145759048772</v>
      </c>
      <c r="D510" s="21">
        <f t="shared" ref="D510:AH510" si="503">SQRT(SUMSQ(D508,D509))</f>
        <v>110.71183885712901</v>
      </c>
      <c r="E510" s="21">
        <f t="shared" si="503"/>
        <v>123.984937103918</v>
      </c>
      <c r="F510" s="21">
        <f t="shared" si="503"/>
        <v>142.52094005202358</v>
      </c>
      <c r="G510" s="21">
        <f t="shared" si="503"/>
        <v>165.00857745369362</v>
      </c>
      <c r="H510" s="22">
        <f t="shared" si="503"/>
        <v>190.12816887589278</v>
      </c>
      <c r="I510" s="21">
        <f t="shared" si="503"/>
        <v>151.51342389775107</v>
      </c>
      <c r="J510" s="21">
        <f t="shared" si="503"/>
        <v>137.20980102306868</v>
      </c>
      <c r="K510" s="21">
        <f t="shared" si="503"/>
        <v>131.06754835526604</v>
      </c>
      <c r="L510" s="21">
        <f t="shared" si="503"/>
        <v>133.58534378016213</v>
      </c>
      <c r="M510" s="21">
        <f t="shared" si="503"/>
        <v>144.17337393724961</v>
      </c>
      <c r="N510" s="21">
        <f t="shared" si="503"/>
        <v>151.86512316597285</v>
      </c>
      <c r="O510" s="22">
        <f t="shared" si="503"/>
        <v>171.23732900708302</v>
      </c>
      <c r="P510" s="21">
        <f t="shared" si="503"/>
        <v>1880.9571007574841</v>
      </c>
      <c r="Q510" s="21">
        <f t="shared" si="503"/>
        <v>1808.3110724678982</v>
      </c>
      <c r="R510" s="21">
        <f t="shared" si="503"/>
        <v>1785.2998025750296</v>
      </c>
      <c r="S510" s="21">
        <f t="shared" si="503"/>
        <v>1823.7492927863989</v>
      </c>
      <c r="T510" s="21">
        <f t="shared" si="503"/>
        <v>1927.8606030405415</v>
      </c>
      <c r="U510" s="21">
        <f t="shared" si="503"/>
        <v>2081.5580980570203</v>
      </c>
      <c r="V510" s="21">
        <f t="shared" si="503"/>
        <v>2167.5351343988959</v>
      </c>
      <c r="W510" s="22">
        <f t="shared" si="503"/>
        <v>2329.9955745224411</v>
      </c>
      <c r="X510" s="21">
        <f t="shared" si="503"/>
        <v>148.83469976749373</v>
      </c>
      <c r="Y510" s="21">
        <f t="shared" si="503"/>
        <v>135.7451666039922</v>
      </c>
      <c r="Z510" s="21">
        <f t="shared" si="503"/>
        <v>125.33297464223411</v>
      </c>
      <c r="AA510" s="21">
        <f t="shared" si="503"/>
        <v>118.16374941129956</v>
      </c>
      <c r="AB510" s="21">
        <f t="shared" si="503"/>
        <v>115.08097270660515</v>
      </c>
      <c r="AC510" s="21">
        <f t="shared" si="503"/>
        <v>116.53974115511809</v>
      </c>
      <c r="AD510" s="21">
        <f t="shared" si="503"/>
        <v>122.49756383671472</v>
      </c>
      <c r="AE510" s="21">
        <f t="shared" si="503"/>
        <v>201.03160634937484</v>
      </c>
      <c r="AF510" s="21">
        <f t="shared" si="503"/>
        <v>323.15991527712714</v>
      </c>
      <c r="AG510" s="21">
        <f t="shared" si="503"/>
        <v>380.73899827174262</v>
      </c>
      <c r="AH510" s="22">
        <f t="shared" si="503"/>
        <v>411.36355811746375</v>
      </c>
    </row>
    <row r="511" spans="1:34" x14ac:dyDescent="0.55000000000000004">
      <c r="A511" s="9">
        <v>34.916200000000003</v>
      </c>
      <c r="B511" t="s">
        <v>5</v>
      </c>
      <c r="C511" s="23">
        <f>(1+SQRT(SUMSQ((C508-$C$2),C509)/(SUMSQ((C508+$C$2),C509))))/(1-SQRT(SUMSQ((C508-$C$2),C509)/(SUMSQ((C508+$C$2),C509))))</f>
        <v>2.1136378268308254</v>
      </c>
      <c r="D511" s="4">
        <f t="shared" ref="D511:AH511" si="504">(1+SQRT(SUMSQ((D508-$C$2),D509)/(SUMSQ((D508+$C$2),D509))))/(1-SQRT(SUMSQ((D508-$C$2),D509)/(SUMSQ((D508+$C$2),D509))))</f>
        <v>2.2440727494150057</v>
      </c>
      <c r="E511" s="4">
        <f t="shared" si="504"/>
        <v>2.6985896825028881</v>
      </c>
      <c r="F511" s="4">
        <f t="shared" si="504"/>
        <v>3.3929496011163138</v>
      </c>
      <c r="G511" s="4">
        <f t="shared" si="504"/>
        <v>4.2890400747149275</v>
      </c>
      <c r="H511" s="14">
        <f t="shared" si="504"/>
        <v>5.3421641481316007</v>
      </c>
      <c r="I511" s="4">
        <f t="shared" si="504"/>
        <v>3.7198156392298083</v>
      </c>
      <c r="J511" s="4">
        <f t="shared" si="504"/>
        <v>2.9793148649496284</v>
      </c>
      <c r="K511" s="4">
        <f t="shared" si="504"/>
        <v>2.6435809485187307</v>
      </c>
      <c r="L511" s="4">
        <f t="shared" si="504"/>
        <v>2.7044675843358941</v>
      </c>
      <c r="M511" s="4">
        <f t="shared" si="504"/>
        <v>3.1300963772471966</v>
      </c>
      <c r="N511" s="4">
        <f t="shared" si="504"/>
        <v>3.4557449625844532</v>
      </c>
      <c r="O511" s="14">
        <f t="shared" si="504"/>
        <v>4.3167063967838128</v>
      </c>
      <c r="P511" s="4">
        <f t="shared" si="504"/>
        <v>44.596715038399921</v>
      </c>
      <c r="Q511" s="4">
        <f t="shared" si="504"/>
        <v>41.706547222965099</v>
      </c>
      <c r="R511" s="4">
        <f t="shared" si="504"/>
        <v>39.902656258735327</v>
      </c>
      <c r="S511" s="4">
        <f t="shared" si="504"/>
        <v>39.649111751700396</v>
      </c>
      <c r="T511" s="4">
        <f t="shared" si="504"/>
        <v>41.208230167627924</v>
      </c>
      <c r="U511" s="4">
        <f t="shared" si="504"/>
        <v>44.352565564981049</v>
      </c>
      <c r="V511" s="4">
        <f t="shared" si="504"/>
        <v>46.366561519405245</v>
      </c>
      <c r="W511" s="14">
        <f t="shared" si="504"/>
        <v>50.814156861358043</v>
      </c>
      <c r="X511" s="4">
        <f t="shared" si="504"/>
        <v>4.6787128972361858</v>
      </c>
      <c r="Y511" s="4">
        <f t="shared" si="504"/>
        <v>3.7901761652166965</v>
      </c>
      <c r="Z511" s="4">
        <f t="shared" si="504"/>
        <v>3.1134254980038656</v>
      </c>
      <c r="AA511" s="4">
        <f t="shared" si="504"/>
        <v>2.6367028196449449</v>
      </c>
      <c r="AB511" s="4">
        <f t="shared" si="504"/>
        <v>2.3736230497899928</v>
      </c>
      <c r="AC511" s="4">
        <f t="shared" si="504"/>
        <v>2.3311327191572628</v>
      </c>
      <c r="AD511" s="4">
        <f t="shared" si="504"/>
        <v>2.4984518094709305</v>
      </c>
      <c r="AE511" s="4">
        <f t="shared" si="504"/>
        <v>5.582066067959321</v>
      </c>
      <c r="AF511" s="4">
        <f t="shared" si="504"/>
        <v>11.024014657661608</v>
      </c>
      <c r="AG511" s="4">
        <f t="shared" si="504"/>
        <v>13.586125857761269</v>
      </c>
      <c r="AH511" s="14">
        <f t="shared" si="504"/>
        <v>14.909804663508636</v>
      </c>
    </row>
    <row r="512" spans="1:34" x14ac:dyDescent="0.55000000000000004">
      <c r="A512" s="9">
        <f t="shared" ref="A512:A515" si="505">A511</f>
        <v>34.916200000000003</v>
      </c>
      <c r="B512" t="s">
        <v>6</v>
      </c>
      <c r="C512" s="23">
        <f>(1+SQRT(SUMSQ((C508-$D$2),C509)/(SUMSQ((C508+$D$2),C509))))/(1-SQRT(SUMSQ((C508-$D$2),C509)/(SUMSQ((C508+$D$2),C509))))</f>
        <v>1.1504532520096293</v>
      </c>
      <c r="D512" s="4">
        <f t="shared" ref="D512:AH512" si="506">(1+SQRT(SUMSQ((D508-$D$2),D509)/(SUMSQ((D508+$D$2),D509))))/(1-SQRT(SUMSQ((D508-$D$2),D509)/(SUMSQ((D508+$D$2),D509))))</f>
        <v>1.1830954796922202</v>
      </c>
      <c r="E512" s="4">
        <f t="shared" si="506"/>
        <v>1.5211612171990214</v>
      </c>
      <c r="F512" s="4">
        <f t="shared" si="506"/>
        <v>1.9326037593176613</v>
      </c>
      <c r="G512" s="4">
        <f t="shared" si="506"/>
        <v>2.4179766738887918</v>
      </c>
      <c r="H512" s="14">
        <f t="shared" si="506"/>
        <v>2.9637700329264982</v>
      </c>
      <c r="I512" s="4">
        <f t="shared" si="506"/>
        <v>2.1073701398731743</v>
      </c>
      <c r="J512" s="4">
        <f t="shared" si="506"/>
        <v>1.6249851786457377</v>
      </c>
      <c r="K512" s="4">
        <f t="shared" si="506"/>
        <v>1.3411455177950444</v>
      </c>
      <c r="L512" s="4">
        <f t="shared" si="506"/>
        <v>1.3781378104292719</v>
      </c>
      <c r="M512" s="4">
        <f t="shared" si="506"/>
        <v>1.6878374249666486</v>
      </c>
      <c r="N512" s="4">
        <f t="shared" si="506"/>
        <v>1.8939597715572283</v>
      </c>
      <c r="O512" s="14">
        <f t="shared" si="506"/>
        <v>2.3921347725138653</v>
      </c>
      <c r="P512" s="4">
        <f t="shared" si="506"/>
        <v>22.312009561331703</v>
      </c>
      <c r="Q512" s="4">
        <f t="shared" si="506"/>
        <v>20.865155050507671</v>
      </c>
      <c r="R512" s="4">
        <f t="shared" si="506"/>
        <v>19.960700163003228</v>
      </c>
      <c r="S512" s="4">
        <f t="shared" si="506"/>
        <v>19.831439126585657</v>
      </c>
      <c r="T512" s="4">
        <f t="shared" si="506"/>
        <v>20.609301357609759</v>
      </c>
      <c r="U512" s="4">
        <f t="shared" si="506"/>
        <v>22.18085553791466</v>
      </c>
      <c r="V512" s="4">
        <f t="shared" si="506"/>
        <v>23.187944761563802</v>
      </c>
      <c r="W512" s="14">
        <f t="shared" si="506"/>
        <v>25.412665075495255</v>
      </c>
      <c r="X512" s="4">
        <f t="shared" si="506"/>
        <v>2.8381099578504054</v>
      </c>
      <c r="Y512" s="4">
        <f t="shared" si="506"/>
        <v>2.3229946823787118</v>
      </c>
      <c r="Z512" s="4">
        <f t="shared" si="506"/>
        <v>1.8977150487581564</v>
      </c>
      <c r="AA512" s="4">
        <f t="shared" si="506"/>
        <v>1.5496942867868511</v>
      </c>
      <c r="AB512" s="4">
        <f t="shared" si="506"/>
        <v>1.2849396908486688</v>
      </c>
      <c r="AC512" s="4">
        <f t="shared" si="506"/>
        <v>1.166162567351352</v>
      </c>
      <c r="AD512" s="4">
        <f t="shared" si="506"/>
        <v>1.3026092505532507</v>
      </c>
      <c r="AE512" s="4">
        <f t="shared" si="506"/>
        <v>3.0569205366827674</v>
      </c>
      <c r="AF512" s="4">
        <f t="shared" si="506"/>
        <v>5.7739525563850052</v>
      </c>
      <c r="AG512" s="4">
        <f t="shared" si="506"/>
        <v>7.0350909426534347</v>
      </c>
      <c r="AH512" s="14">
        <f t="shared" si="506"/>
        <v>7.6853833539023118</v>
      </c>
    </row>
    <row r="513" spans="1:34" x14ac:dyDescent="0.55000000000000004">
      <c r="A513" s="9">
        <f t="shared" si="505"/>
        <v>34.916200000000003</v>
      </c>
      <c r="B513" t="s">
        <v>7</v>
      </c>
      <c r="C513" s="23">
        <f>(1+SQRT(SUMSQ((C508-$E$2),C509)/(SUMSQ((C508+$E$2),C509))))/(1-SQRT(SUMSQ((C508-$E$2),C509)/(SUMSQ((C508+$E$2),C509))))</f>
        <v>1.475892005542534</v>
      </c>
      <c r="D513" s="4">
        <f t="shared" ref="D513:AH513" si="507">(1+SQRT(SUMSQ((D508-$E$2),D509)/(SUMSQ((D508+$E$2),D509))))/(1-SQRT(SUMSQ((D508-$E$2),D509)/(SUMSQ((D508+$E$2),D509))))</f>
        <v>1.3946123280158547</v>
      </c>
      <c r="E513" s="4">
        <f t="shared" si="507"/>
        <v>1.5022157189656737</v>
      </c>
      <c r="F513" s="4">
        <f t="shared" si="507"/>
        <v>1.7283208954550724</v>
      </c>
      <c r="G513" s="4">
        <f t="shared" si="507"/>
        <v>2.028572093123616</v>
      </c>
      <c r="H513" s="14">
        <f t="shared" si="507"/>
        <v>2.3760270382225004</v>
      </c>
      <c r="I513" s="4">
        <f t="shared" si="507"/>
        <v>1.826680233052308</v>
      </c>
      <c r="J513" s="4">
        <f t="shared" si="507"/>
        <v>1.4530238077309452</v>
      </c>
      <c r="K513" s="4">
        <f t="shared" si="507"/>
        <v>1.1923051491323271</v>
      </c>
      <c r="L513" s="4">
        <f t="shared" si="507"/>
        <v>1.1959483392854526</v>
      </c>
      <c r="M513" s="4">
        <f t="shared" si="507"/>
        <v>1.4457958716946522</v>
      </c>
      <c r="N513" s="4">
        <f t="shared" si="507"/>
        <v>1.6001229990544765</v>
      </c>
      <c r="O513" s="14">
        <f t="shared" si="507"/>
        <v>1.9583597193794489</v>
      </c>
      <c r="P513" s="4">
        <f t="shared" si="507"/>
        <v>14.889903118600483</v>
      </c>
      <c r="Q513" s="4">
        <f t="shared" si="507"/>
        <v>13.923365858573156</v>
      </c>
      <c r="R513" s="4">
        <f t="shared" si="507"/>
        <v>13.317599331856783</v>
      </c>
      <c r="S513" s="4">
        <f t="shared" si="507"/>
        <v>13.22864656358961</v>
      </c>
      <c r="T513" s="4">
        <f t="shared" si="507"/>
        <v>13.745324029664367</v>
      </c>
      <c r="U513" s="4">
        <f t="shared" si="507"/>
        <v>14.792338605133052</v>
      </c>
      <c r="V513" s="4">
        <f t="shared" si="507"/>
        <v>15.463831414708199</v>
      </c>
      <c r="W513" s="14">
        <f t="shared" si="507"/>
        <v>16.948003382558479</v>
      </c>
      <c r="X513" s="4">
        <f t="shared" si="507"/>
        <v>2.5638609749143755</v>
      </c>
      <c r="Y513" s="4">
        <f t="shared" si="507"/>
        <v>2.1852111176590796</v>
      </c>
      <c r="Z513" s="4">
        <f t="shared" si="507"/>
        <v>1.8666867030032357</v>
      </c>
      <c r="AA513" s="4">
        <f t="shared" si="507"/>
        <v>1.6027145458641445</v>
      </c>
      <c r="AB513" s="4">
        <f t="shared" si="507"/>
        <v>1.4017694367460307</v>
      </c>
      <c r="AC513" s="4">
        <f t="shared" si="507"/>
        <v>1.287634467285623</v>
      </c>
      <c r="AD513" s="4">
        <f t="shared" si="507"/>
        <v>1.3022291734813949</v>
      </c>
      <c r="AE513" s="4">
        <f t="shared" si="507"/>
        <v>2.3984802064748982</v>
      </c>
      <c r="AF513" s="4">
        <f t="shared" si="507"/>
        <v>4.1573131016856406</v>
      </c>
      <c r="AG513" s="4">
        <f t="shared" si="507"/>
        <v>4.9695658991927898</v>
      </c>
      <c r="AH513" s="14">
        <f t="shared" si="507"/>
        <v>5.3881445288863414</v>
      </c>
    </row>
    <row r="514" spans="1:34" x14ac:dyDescent="0.55000000000000004">
      <c r="A514" s="9">
        <f t="shared" si="505"/>
        <v>34.916200000000003</v>
      </c>
      <c r="B514" t="s">
        <v>8</v>
      </c>
      <c r="C514" s="23">
        <f>(1+SQRT(SUMSQ((C508-$F$2),C509)/(SUMSQ((C508+$F$2),C509))))/(1-SQRT(SUMSQ((C508-$F$2),C509)/(SUMSQ((C508+$F$2),C509))))</f>
        <v>1.949475415310981</v>
      </c>
      <c r="D514" s="4">
        <f t="shared" ref="D514:AH514" si="508">(1+SQRT(SUMSQ((D508-$F$2),D509)/(SUMSQ((D508+$F$2),D509))))/(1-SQRT(SUMSQ((D508-$F$2),D509)/(SUMSQ((D508+$F$2),D509))))</f>
        <v>1.8366909965833242</v>
      </c>
      <c r="E514" s="4">
        <f t="shared" si="508"/>
        <v>1.8311155345289167</v>
      </c>
      <c r="F514" s="4">
        <f t="shared" si="508"/>
        <v>1.9153153611181284</v>
      </c>
      <c r="G514" s="4">
        <f t="shared" si="508"/>
        <v>2.0746662723420508</v>
      </c>
      <c r="H514" s="14">
        <f t="shared" si="508"/>
        <v>2.2861802950333665</v>
      </c>
      <c r="I514" s="4">
        <f t="shared" si="508"/>
        <v>1.9544351087478438</v>
      </c>
      <c r="J514" s="4">
        <f t="shared" si="508"/>
        <v>1.6965416025213913</v>
      </c>
      <c r="K514" s="4">
        <f t="shared" si="508"/>
        <v>1.5498713190533657</v>
      </c>
      <c r="L514" s="4">
        <f t="shared" si="508"/>
        <v>1.532729757016269</v>
      </c>
      <c r="M514" s="4">
        <f t="shared" si="508"/>
        <v>1.6423021698516818</v>
      </c>
      <c r="N514" s="4">
        <f t="shared" si="508"/>
        <v>1.7325996921441427</v>
      </c>
      <c r="O514" s="14">
        <f t="shared" si="508"/>
        <v>1.9692587748514905</v>
      </c>
      <c r="P514" s="4">
        <f t="shared" si="508"/>
        <v>11.183515649268362</v>
      </c>
      <c r="Q514" s="4">
        <f t="shared" si="508"/>
        <v>10.456546469537436</v>
      </c>
      <c r="R514" s="4">
        <f t="shared" si="508"/>
        <v>9.999271987438739</v>
      </c>
      <c r="S514" s="4">
        <f t="shared" si="508"/>
        <v>9.9296184747885121</v>
      </c>
      <c r="T514" s="4">
        <f t="shared" si="508"/>
        <v>10.315115572330797</v>
      </c>
      <c r="U514" s="4">
        <f t="shared" si="508"/>
        <v>11.099643495513272</v>
      </c>
      <c r="V514" s="4">
        <f t="shared" si="508"/>
        <v>11.603365871454621</v>
      </c>
      <c r="W514" s="14">
        <f t="shared" si="508"/>
        <v>12.717571049045421</v>
      </c>
      <c r="X514" s="4">
        <f t="shared" si="508"/>
        <v>2.7154301356547772</v>
      </c>
      <c r="Y514" s="4">
        <f t="shared" si="508"/>
        <v>2.4157107577435055</v>
      </c>
      <c r="Z514" s="4">
        <f t="shared" si="508"/>
        <v>2.1651938281117045</v>
      </c>
      <c r="AA514" s="4">
        <f t="shared" si="508"/>
        <v>1.9617416321222607</v>
      </c>
      <c r="AB514" s="4">
        <f t="shared" si="508"/>
        <v>1.8108054587215507</v>
      </c>
      <c r="AC514" s="4">
        <f t="shared" si="508"/>
        <v>1.7165004561803723</v>
      </c>
      <c r="AD514" s="4">
        <f t="shared" si="508"/>
        <v>1.6828009076036119</v>
      </c>
      <c r="AE514" s="4">
        <f t="shared" si="508"/>
        <v>2.2555571836769848</v>
      </c>
      <c r="AF514" s="4">
        <f t="shared" si="508"/>
        <v>3.4644920401340755</v>
      </c>
      <c r="AG514" s="4">
        <f t="shared" si="508"/>
        <v>4.035561436388357</v>
      </c>
      <c r="AH514" s="14">
        <f t="shared" si="508"/>
        <v>4.3309820640142309</v>
      </c>
    </row>
    <row r="515" spans="1:34" x14ac:dyDescent="0.55000000000000004">
      <c r="A515" s="9">
        <f t="shared" si="505"/>
        <v>34.916200000000003</v>
      </c>
      <c r="B515" t="s">
        <v>9</v>
      </c>
      <c r="C515" s="24">
        <f>(1+SQRT(SUMSQ((C508-$G$2),C509)/(SUMSQ((C508+$G$2),C509))))/(1-SQRT(SUMSQ((C508-$G$2),C509)/(SUMSQ((C508+$G$2),C509))))</f>
        <v>2.9122398398498448</v>
      </c>
      <c r="D515" s="25">
        <f t="shared" ref="D515:AH515" si="509">(1+SQRT(SUMSQ((D508-$G$2),D509)/(SUMSQ((D508+$G$2),D509))))/(1-SQRT(SUMSQ((D508-$G$2),D509)/(SUMSQ((D508+$G$2),D509))))</f>
        <v>2.7415411373134941</v>
      </c>
      <c r="E515" s="25">
        <f t="shared" si="509"/>
        <v>2.6366046446752112</v>
      </c>
      <c r="F515" s="25">
        <f t="shared" si="509"/>
        <v>2.5852527951150637</v>
      </c>
      <c r="G515" s="25">
        <f t="shared" si="509"/>
        <v>2.5853124611958465</v>
      </c>
      <c r="H515" s="26">
        <f t="shared" si="509"/>
        <v>2.6273386221197348</v>
      </c>
      <c r="I515" s="25">
        <f t="shared" si="509"/>
        <v>2.5589994052366984</v>
      </c>
      <c r="J515" s="25">
        <f t="shared" si="509"/>
        <v>2.4031909323869503</v>
      </c>
      <c r="K515" s="25">
        <f t="shared" si="509"/>
        <v>2.3101902094488254</v>
      </c>
      <c r="L515" s="25">
        <f t="shared" si="509"/>
        <v>2.2767557032261889</v>
      </c>
      <c r="M515" s="25">
        <f t="shared" si="509"/>
        <v>2.300637747389481</v>
      </c>
      <c r="N515" s="25">
        <f t="shared" si="509"/>
        <v>2.3318848561125272</v>
      </c>
      <c r="O515" s="26">
        <f t="shared" si="509"/>
        <v>2.4311320788708484</v>
      </c>
      <c r="P515" s="25">
        <f t="shared" si="509"/>
        <v>7.4867399757876205</v>
      </c>
      <c r="Q515" s="25">
        <f t="shared" si="509"/>
        <v>6.9981581698133102</v>
      </c>
      <c r="R515" s="25">
        <f t="shared" si="509"/>
        <v>6.6876342082640621</v>
      </c>
      <c r="S515" s="25">
        <f t="shared" si="509"/>
        <v>6.6355085284671746</v>
      </c>
      <c r="T515" s="25">
        <f t="shared" si="509"/>
        <v>6.8885941889434861</v>
      </c>
      <c r="U515" s="25">
        <f t="shared" si="509"/>
        <v>7.4101710551729587</v>
      </c>
      <c r="V515" s="25">
        <f t="shared" si="509"/>
        <v>7.7461718732356424</v>
      </c>
      <c r="W515" s="26">
        <f t="shared" si="509"/>
        <v>8.4910242441102426</v>
      </c>
      <c r="X515" s="25">
        <f t="shared" si="509"/>
        <v>3.416995099557488</v>
      </c>
      <c r="Y515" s="25">
        <f t="shared" si="509"/>
        <v>3.1870421178110564</v>
      </c>
      <c r="Z515" s="25">
        <f t="shared" si="509"/>
        <v>2.9886717760914485</v>
      </c>
      <c r="AA515" s="25">
        <f t="shared" si="509"/>
        <v>2.8196797805558949</v>
      </c>
      <c r="AB515" s="25">
        <f t="shared" si="509"/>
        <v>2.6818835924226923</v>
      </c>
      <c r="AC515" s="25">
        <f t="shared" si="509"/>
        <v>2.574577726924943</v>
      </c>
      <c r="AD515" s="25">
        <f t="shared" si="509"/>
        <v>2.4975228688688551</v>
      </c>
      <c r="AE515" s="25">
        <f t="shared" si="509"/>
        <v>2.5214296245894037</v>
      </c>
      <c r="AF515" s="25">
        <f t="shared" si="509"/>
        <v>3.0392408652157163</v>
      </c>
      <c r="AG515" s="25">
        <f t="shared" si="509"/>
        <v>3.3269288580919132</v>
      </c>
      <c r="AH515" s="26">
        <f t="shared" si="509"/>
        <v>3.4807649209725633</v>
      </c>
    </row>
    <row r="516" spans="1:34" x14ac:dyDescent="0.55000000000000004">
      <c r="A516" s="8">
        <v>64</v>
      </c>
      <c r="B516" s="15" t="s">
        <v>2</v>
      </c>
      <c r="C516" s="2">
        <v>101.6178</v>
      </c>
      <c r="D516">
        <v>107.8753</v>
      </c>
      <c r="E516">
        <v>114.3779</v>
      </c>
      <c r="F516">
        <v>121.3738</v>
      </c>
      <c r="G516">
        <v>128.83109999999999</v>
      </c>
      <c r="H516" s="1">
        <v>136.8142</v>
      </c>
      <c r="I516">
        <v>134.6293</v>
      </c>
      <c r="J516">
        <v>135.61449999999999</v>
      </c>
      <c r="K516">
        <v>137.22329999999999</v>
      </c>
      <c r="L516">
        <v>139.44550000000001</v>
      </c>
      <c r="M516">
        <v>142.26949999999999</v>
      </c>
      <c r="N516">
        <v>143.88630000000001</v>
      </c>
      <c r="O516" s="1">
        <v>147.57810000000001</v>
      </c>
      <c r="P516">
        <v>1174.2139999999999</v>
      </c>
      <c r="Q516">
        <v>1175.2629999999999</v>
      </c>
      <c r="R516">
        <v>1212.461</v>
      </c>
      <c r="S516">
        <v>1290.6199999999999</v>
      </c>
      <c r="T516">
        <v>1413.2560000000001</v>
      </c>
      <c r="U516">
        <v>1577.26</v>
      </c>
      <c r="V516">
        <v>1671.5930000000001</v>
      </c>
      <c r="W516" s="1">
        <v>1866.59</v>
      </c>
      <c r="X516">
        <v>97.799459999999996</v>
      </c>
      <c r="Y516">
        <v>100.0698</v>
      </c>
      <c r="Z516">
        <v>102.6345</v>
      </c>
      <c r="AA516">
        <v>105.51819999999999</v>
      </c>
      <c r="AB516">
        <v>108.7135</v>
      </c>
      <c r="AC516">
        <v>112.2462</v>
      </c>
      <c r="AD516">
        <v>116.11839999999999</v>
      </c>
      <c r="AE516">
        <v>141.46539999999999</v>
      </c>
      <c r="AF516">
        <v>179.5453</v>
      </c>
      <c r="AG516">
        <v>199.69909999999999</v>
      </c>
      <c r="AH516" s="1">
        <v>211.07650000000001</v>
      </c>
    </row>
    <row r="517" spans="1:34" x14ac:dyDescent="0.55000000000000004">
      <c r="A517" s="9">
        <f>A516</f>
        <v>64</v>
      </c>
      <c r="B517" t="s">
        <v>3</v>
      </c>
      <c r="C517" s="2">
        <v>-13.487220000000001</v>
      </c>
      <c r="D517">
        <v>14.65043</v>
      </c>
      <c r="E517">
        <v>42.014240000000001</v>
      </c>
      <c r="F517">
        <v>69.745239999999995</v>
      </c>
      <c r="G517">
        <v>98.172250000000005</v>
      </c>
      <c r="H517" s="1">
        <v>126.7555</v>
      </c>
      <c r="I517">
        <v>-85.890119999999996</v>
      </c>
      <c r="J517">
        <v>-50.13503</v>
      </c>
      <c r="K517">
        <v>-15.451919999999999</v>
      </c>
      <c r="L517">
        <v>18.980640000000001</v>
      </c>
      <c r="M517">
        <v>53.177549999999997</v>
      </c>
      <c r="N517">
        <v>69.947580000000002</v>
      </c>
      <c r="O517" s="1">
        <v>103.7727</v>
      </c>
      <c r="P517">
        <v>-809.10670000000005</v>
      </c>
      <c r="Q517">
        <v>-686.12800000000004</v>
      </c>
      <c r="R517">
        <v>-565.87869999999998</v>
      </c>
      <c r="S517">
        <v>-454.62459999999999</v>
      </c>
      <c r="T517">
        <v>-367.68</v>
      </c>
      <c r="U517">
        <v>-324.89789999999999</v>
      </c>
      <c r="V517">
        <v>-327.38409999999999</v>
      </c>
      <c r="W517" s="1">
        <v>-392.22980000000001</v>
      </c>
      <c r="X517">
        <v>-105.8248</v>
      </c>
      <c r="Y517">
        <v>-85.003579999999999</v>
      </c>
      <c r="Z517">
        <v>-64.292540000000002</v>
      </c>
      <c r="AA517">
        <v>-43.319690000000001</v>
      </c>
      <c r="AB517">
        <v>-22.270700000000001</v>
      </c>
      <c r="AC517">
        <v>-1.1544160000000001</v>
      </c>
      <c r="AD517">
        <v>20.145700000000001</v>
      </c>
      <c r="AE517">
        <v>129.97880000000001</v>
      </c>
      <c r="AF517">
        <v>247.9684</v>
      </c>
      <c r="AG517" s="11">
        <v>298.5385</v>
      </c>
      <c r="AH517" s="1">
        <v>324.57709999999997</v>
      </c>
    </row>
    <row r="518" spans="1:34" x14ac:dyDescent="0.55000000000000004">
      <c r="A518" s="36">
        <f>A517/180</f>
        <v>0.35555555555555557</v>
      </c>
      <c r="B518" t="s">
        <v>4</v>
      </c>
      <c r="C518" s="20">
        <f t="shared" ref="C518" si="510">SQRT(SUMSQ(C516,C517))</f>
        <v>102.50893805014468</v>
      </c>
      <c r="D518" s="21">
        <f t="shared" ref="D518:AH518" si="511">SQRT(SUMSQ(D516,D517))</f>
        <v>108.86558431972382</v>
      </c>
      <c r="E518" s="21">
        <f t="shared" si="511"/>
        <v>121.85031953666596</v>
      </c>
      <c r="F518" s="21">
        <f t="shared" si="511"/>
        <v>139.9857058027626</v>
      </c>
      <c r="G518" s="21">
        <f t="shared" si="511"/>
        <v>161.97296995879435</v>
      </c>
      <c r="H518" s="22">
        <f t="shared" si="511"/>
        <v>186.5075926119095</v>
      </c>
      <c r="I518" s="21">
        <f t="shared" si="511"/>
        <v>159.69396085044795</v>
      </c>
      <c r="J518" s="21">
        <f t="shared" si="511"/>
        <v>144.58497101480117</v>
      </c>
      <c r="K518" s="21">
        <f t="shared" si="511"/>
        <v>138.09053513755532</v>
      </c>
      <c r="L518" s="21">
        <f t="shared" si="511"/>
        <v>140.73134748541139</v>
      </c>
      <c r="M518" s="21">
        <f t="shared" si="511"/>
        <v>151.88305519132967</v>
      </c>
      <c r="N518" s="21">
        <f t="shared" si="511"/>
        <v>159.98728473083852</v>
      </c>
      <c r="O518" s="22">
        <f t="shared" si="511"/>
        <v>180.41083355746684</v>
      </c>
      <c r="P518" s="21">
        <f t="shared" si="511"/>
        <v>1425.9846316776664</v>
      </c>
      <c r="Q518" s="21">
        <f t="shared" si="511"/>
        <v>1360.8874867354023</v>
      </c>
      <c r="R518" s="21">
        <f t="shared" si="511"/>
        <v>1338.0135947122099</v>
      </c>
      <c r="S518" s="21">
        <f t="shared" si="511"/>
        <v>1368.3506536429761</v>
      </c>
      <c r="T518" s="21">
        <f t="shared" si="511"/>
        <v>1460.3017167476044</v>
      </c>
      <c r="U518" s="21">
        <f t="shared" si="511"/>
        <v>1610.37503489852</v>
      </c>
      <c r="V518" s="21">
        <f t="shared" si="511"/>
        <v>1703.3506704674203</v>
      </c>
      <c r="W518" s="22">
        <f t="shared" si="511"/>
        <v>1907.3548291044431</v>
      </c>
      <c r="X518" s="21">
        <f t="shared" si="511"/>
        <v>144.0958801330961</v>
      </c>
      <c r="Y518" s="21">
        <f t="shared" si="511"/>
        <v>131.29955630106448</v>
      </c>
      <c r="Z518" s="21">
        <f t="shared" si="511"/>
        <v>121.10892324639667</v>
      </c>
      <c r="AA518" s="21">
        <f t="shared" si="511"/>
        <v>114.06439441357719</v>
      </c>
      <c r="AB518" s="21">
        <f t="shared" si="511"/>
        <v>110.97120870180697</v>
      </c>
      <c r="AC518" s="21">
        <f t="shared" si="511"/>
        <v>112.25213624132529</v>
      </c>
      <c r="AD518" s="21">
        <f t="shared" si="511"/>
        <v>117.85301034360556</v>
      </c>
      <c r="AE518" s="21">
        <f t="shared" si="511"/>
        <v>192.11181079413103</v>
      </c>
      <c r="AF518" s="21">
        <f t="shared" si="511"/>
        <v>306.14513249543916</v>
      </c>
      <c r="AG518" s="21">
        <f t="shared" si="511"/>
        <v>359.17261382663906</v>
      </c>
      <c r="AH518" s="22">
        <f t="shared" si="511"/>
        <v>387.1738404084914</v>
      </c>
    </row>
    <row r="519" spans="1:34" x14ac:dyDescent="0.55000000000000004">
      <c r="A519" s="9">
        <v>35.474899999999998</v>
      </c>
      <c r="B519" t="s">
        <v>5</v>
      </c>
      <c r="C519" s="23">
        <f>(1+SQRT(SUMSQ((C516-$C$2),C517)/(SUMSQ((C516+$C$2),C517))))/(1-SQRT(SUMSQ((C516-$C$2),C517)/(SUMSQ((C516+$C$2),C517))))</f>
        <v>2.0792564416759629</v>
      </c>
      <c r="D519" s="4">
        <f t="shared" ref="D519:AH519" si="512">(1+SQRT(SUMSQ((D516-$C$2),D517)/(SUMSQ((D516+$C$2),D517))))/(1-SQRT(SUMSQ((D516-$C$2),D517)/(SUMSQ((D516+$C$2),D517))))</f>
        <v>2.2078726433672617</v>
      </c>
      <c r="E519" s="4">
        <f t="shared" si="512"/>
        <v>2.6570016958421965</v>
      </c>
      <c r="F519" s="4">
        <f t="shared" si="512"/>
        <v>3.3417375980355648</v>
      </c>
      <c r="G519" s="4">
        <f t="shared" si="512"/>
        <v>4.2241850708111652</v>
      </c>
      <c r="H519" s="14">
        <f t="shared" si="512"/>
        <v>5.2603688935673283</v>
      </c>
      <c r="I519" s="4">
        <f t="shared" si="512"/>
        <v>3.903725517099689</v>
      </c>
      <c r="J519" s="4">
        <f t="shared" si="512"/>
        <v>3.1324270749207153</v>
      </c>
      <c r="K519" s="4">
        <f t="shared" si="512"/>
        <v>2.7845042783576681</v>
      </c>
      <c r="L519" s="4">
        <f t="shared" si="512"/>
        <v>2.848023344600334</v>
      </c>
      <c r="M519" s="4">
        <f t="shared" si="512"/>
        <v>3.2904614426325209</v>
      </c>
      <c r="N519" s="4">
        <f t="shared" si="512"/>
        <v>3.6297988760974791</v>
      </c>
      <c r="O519" s="14">
        <f t="shared" si="512"/>
        <v>4.5289645412901995</v>
      </c>
      <c r="P519" s="4">
        <f t="shared" si="512"/>
        <v>34.64850025537914</v>
      </c>
      <c r="Q519" s="4">
        <f t="shared" si="512"/>
        <v>31.527426245105392</v>
      </c>
      <c r="R519" s="4">
        <f t="shared" si="512"/>
        <v>29.538732472559133</v>
      </c>
      <c r="S519" s="4">
        <f t="shared" si="512"/>
        <v>29.0195379366506</v>
      </c>
      <c r="T519" s="4">
        <f t="shared" si="512"/>
        <v>30.180515993847806</v>
      </c>
      <c r="U519" s="4">
        <f t="shared" si="512"/>
        <v>32.884998133946084</v>
      </c>
      <c r="V519" s="4">
        <f t="shared" si="512"/>
        <v>34.715339624369115</v>
      </c>
      <c r="W519" s="14">
        <f t="shared" si="512"/>
        <v>38.981332097384815</v>
      </c>
      <c r="X519" s="4">
        <f t="shared" si="512"/>
        <v>4.5370035260451349</v>
      </c>
      <c r="Y519" s="4">
        <f t="shared" si="512"/>
        <v>3.6728962752985455</v>
      </c>
      <c r="Z519" s="4">
        <f t="shared" si="512"/>
        <v>3.0135013370766899</v>
      </c>
      <c r="AA519" s="4">
        <f t="shared" si="512"/>
        <v>2.547341051236057</v>
      </c>
      <c r="AB519" s="4">
        <f t="shared" si="512"/>
        <v>2.2884667789771616</v>
      </c>
      <c r="AC519" s="4">
        <f t="shared" si="512"/>
        <v>2.2452202270789332</v>
      </c>
      <c r="AD519" s="4">
        <f t="shared" si="512"/>
        <v>2.4074963687379931</v>
      </c>
      <c r="AE519" s="4">
        <f t="shared" si="512"/>
        <v>5.3855674652991237</v>
      </c>
      <c r="AF519" s="4">
        <f t="shared" si="512"/>
        <v>10.624604671177648</v>
      </c>
      <c r="AG519" s="4">
        <f t="shared" si="512"/>
        <v>13.093940180002699</v>
      </c>
      <c r="AH519" s="14">
        <f t="shared" si="512"/>
        <v>14.37101715184094</v>
      </c>
    </row>
    <row r="520" spans="1:34" x14ac:dyDescent="0.55000000000000004">
      <c r="A520" s="9">
        <f t="shared" ref="A520:A523" si="513">A519</f>
        <v>35.474899999999998</v>
      </c>
      <c r="B520" t="s">
        <v>6</v>
      </c>
      <c r="C520" s="23">
        <f>(1+SQRT(SUMSQ((C516-$D$2),C517)/(SUMSQ((C516+$D$2),C517))))/(1-SQRT(SUMSQ((C516-$D$2),C517)/(SUMSQ((C516+$D$2),C517))))</f>
        <v>1.1441381215413144</v>
      </c>
      <c r="D520" s="4">
        <f t="shared" ref="D520:AH520" si="514">(1+SQRT(SUMSQ((D516-$D$2),D517)/(SUMSQ((D516+$D$2),D517))))/(1-SQRT(SUMSQ((D516-$D$2),D517)/(SUMSQ((D516+$D$2),D517))))</f>
        <v>1.1734787227454464</v>
      </c>
      <c r="E520" s="4">
        <f t="shared" si="514"/>
        <v>1.5102712575037329</v>
      </c>
      <c r="F520" s="4">
        <f t="shared" si="514"/>
        <v>1.9166825240217618</v>
      </c>
      <c r="G520" s="4">
        <f t="shared" si="514"/>
        <v>2.3950964017693837</v>
      </c>
      <c r="H520" s="14">
        <f t="shared" si="514"/>
        <v>2.9324067101893592</v>
      </c>
      <c r="I520" s="4">
        <f t="shared" si="514"/>
        <v>2.1778656605851134</v>
      </c>
      <c r="J520" s="4">
        <f t="shared" si="514"/>
        <v>1.6856182400325459</v>
      </c>
      <c r="K520" s="4">
        <f t="shared" si="514"/>
        <v>1.408291424646992</v>
      </c>
      <c r="L520" s="4">
        <f t="shared" si="514"/>
        <v>1.4457194142404017</v>
      </c>
      <c r="M520" s="4">
        <f t="shared" si="514"/>
        <v>1.7543380238586792</v>
      </c>
      <c r="N520" s="4">
        <f t="shared" si="514"/>
        <v>1.9649826780126873</v>
      </c>
      <c r="O520" s="14">
        <f t="shared" si="514"/>
        <v>2.4798357544102134</v>
      </c>
      <c r="P520" s="4">
        <f t="shared" si="514"/>
        <v>17.344899443891759</v>
      </c>
      <c r="Q520" s="4">
        <f t="shared" si="514"/>
        <v>15.780016543934517</v>
      </c>
      <c r="R520" s="4">
        <f t="shared" si="514"/>
        <v>14.780494087186723</v>
      </c>
      <c r="S520" s="4">
        <f t="shared" si="514"/>
        <v>14.516221896648384</v>
      </c>
      <c r="T520" s="4">
        <f t="shared" si="514"/>
        <v>15.093640851177375</v>
      </c>
      <c r="U520" s="4">
        <f t="shared" si="514"/>
        <v>16.444443570296627</v>
      </c>
      <c r="V520" s="4">
        <f t="shared" si="514"/>
        <v>17.35933415196925</v>
      </c>
      <c r="W520" s="14">
        <f t="shared" si="514"/>
        <v>19.492370800082575</v>
      </c>
      <c r="X520" s="4">
        <f t="shared" si="514"/>
        <v>2.786739801591557</v>
      </c>
      <c r="Y520" s="4">
        <f t="shared" si="514"/>
        <v>2.2842832768174164</v>
      </c>
      <c r="Z520" s="4">
        <f t="shared" si="514"/>
        <v>1.8681221524096412</v>
      </c>
      <c r="AA520" s="4">
        <f t="shared" si="514"/>
        <v>1.5249890837825752</v>
      </c>
      <c r="AB520" s="4">
        <f t="shared" si="514"/>
        <v>1.2571690020644148</v>
      </c>
      <c r="AC520" s="4">
        <f t="shared" si="514"/>
        <v>1.1230363826521803</v>
      </c>
      <c r="AD520" s="4">
        <f t="shared" si="514"/>
        <v>1.2697991870824143</v>
      </c>
      <c r="AE520" s="4">
        <f t="shared" si="514"/>
        <v>2.9802467464934743</v>
      </c>
      <c r="AF520" s="4">
        <f t="shared" si="514"/>
        <v>5.5984643791620545</v>
      </c>
      <c r="AG520" s="4">
        <f t="shared" si="514"/>
        <v>6.8139632618093318</v>
      </c>
      <c r="AH520" s="14">
        <f t="shared" si="514"/>
        <v>7.4412359588987655</v>
      </c>
    </row>
    <row r="521" spans="1:34" x14ac:dyDescent="0.55000000000000004">
      <c r="A521" s="9">
        <f t="shared" si="513"/>
        <v>35.474899999999998</v>
      </c>
      <c r="B521" t="s">
        <v>7</v>
      </c>
      <c r="C521" s="23">
        <f>(1+SQRT(SUMSQ((C516-$E$2),C517)/(SUMSQ((C516+$E$2),C517))))/(1-SQRT(SUMSQ((C516-$E$2),C517)/(SUMSQ((C516+$E$2),C517))))</f>
        <v>1.4979071663995831</v>
      </c>
      <c r="D521" s="4">
        <f t="shared" ref="D521:AH521" si="515">(1+SQRT(SUMSQ((D516-$E$2),D517)/(SUMSQ((D516+$E$2),D517))))/(1-SQRT(SUMSQ((D516-$E$2),D517)/(SUMSQ((D516+$E$2),D517))))</f>
        <v>1.417420533839967</v>
      </c>
      <c r="E521" s="4">
        <f t="shared" si="515"/>
        <v>1.5181532648968192</v>
      </c>
      <c r="F521" s="4">
        <f t="shared" si="515"/>
        <v>1.7362377813758314</v>
      </c>
      <c r="G521" s="4">
        <f t="shared" si="515"/>
        <v>2.0290865682505297</v>
      </c>
      <c r="H521" s="14">
        <f t="shared" si="515"/>
        <v>2.3693186529319488</v>
      </c>
      <c r="I521" s="4">
        <f t="shared" si="515"/>
        <v>1.8307926786074145</v>
      </c>
      <c r="J521" s="4">
        <f t="shared" si="515"/>
        <v>1.4386288208119205</v>
      </c>
      <c r="K521" s="4">
        <f t="shared" si="515"/>
        <v>1.1498575662127228</v>
      </c>
      <c r="L521" s="4">
        <f t="shared" si="515"/>
        <v>1.1618620041049901</v>
      </c>
      <c r="M521" s="4">
        <f t="shared" si="515"/>
        <v>1.4416735432511245</v>
      </c>
      <c r="N521" s="4">
        <f t="shared" si="515"/>
        <v>1.6056047069416979</v>
      </c>
      <c r="O521" s="14">
        <f t="shared" si="515"/>
        <v>1.9822558638242342</v>
      </c>
      <c r="P521" s="4">
        <f t="shared" si="515"/>
        <v>11.58636328809858</v>
      </c>
      <c r="Q521" s="4">
        <f t="shared" si="515"/>
        <v>10.53827245716962</v>
      </c>
      <c r="R521" s="4">
        <f t="shared" si="515"/>
        <v>9.866141199843506</v>
      </c>
      <c r="S521" s="4">
        <f t="shared" si="515"/>
        <v>9.684719908455186</v>
      </c>
      <c r="T521" s="4">
        <f t="shared" si="515"/>
        <v>10.066219272659183</v>
      </c>
      <c r="U521" s="4">
        <f t="shared" si="515"/>
        <v>10.965139048954555</v>
      </c>
      <c r="V521" s="4">
        <f t="shared" si="515"/>
        <v>11.574751064357885</v>
      </c>
      <c r="W521" s="14">
        <f t="shared" si="515"/>
        <v>12.996818063108877</v>
      </c>
      <c r="X521" s="4">
        <f t="shared" si="515"/>
        <v>2.5582455995578486</v>
      </c>
      <c r="Y521" s="4">
        <f t="shared" si="515"/>
        <v>2.1910560533466121</v>
      </c>
      <c r="Z521" s="4">
        <f t="shared" si="515"/>
        <v>1.8832153574999564</v>
      </c>
      <c r="AA521" s="4">
        <f t="shared" si="515"/>
        <v>1.6301238348220517</v>
      </c>
      <c r="AB521" s="4">
        <f t="shared" si="515"/>
        <v>1.4409670999625741</v>
      </c>
      <c r="AC521" s="4">
        <f t="shared" si="515"/>
        <v>1.3365279804222574</v>
      </c>
      <c r="AD521" s="4">
        <f t="shared" si="515"/>
        <v>1.3465943557517499</v>
      </c>
      <c r="AE521" s="4">
        <f t="shared" si="515"/>
        <v>2.3793082573527573</v>
      </c>
      <c r="AF521" s="4">
        <f t="shared" si="515"/>
        <v>4.0698137924086168</v>
      </c>
      <c r="AG521" s="4">
        <f t="shared" si="515"/>
        <v>4.8516599506952378</v>
      </c>
      <c r="AH521" s="14">
        <f t="shared" si="515"/>
        <v>5.254918483898769</v>
      </c>
    </row>
    <row r="522" spans="1:34" x14ac:dyDescent="0.55000000000000004">
      <c r="A522" s="9">
        <f t="shared" si="513"/>
        <v>35.474899999999998</v>
      </c>
      <c r="B522" t="s">
        <v>8</v>
      </c>
      <c r="C522" s="23">
        <f>(1+SQRT(SUMSQ((C516-$F$2),C517)/(SUMSQ((C516+$F$2),C517))))/(1-SQRT(SUMSQ((C516-$F$2),C517)/(SUMSQ((C516+$F$2),C517))))</f>
        <v>1.9801987669904642</v>
      </c>
      <c r="D522" s="4">
        <f t="shared" ref="D522:AH522" si="516">(1+SQRT(SUMSQ((D516-$F$2),D517)/(SUMSQ((D516+$F$2),D517))))/(1-SQRT(SUMSQ((D516-$F$2),D517)/(SUMSQ((D516+$F$2),D517))))</f>
        <v>1.8679795596576789</v>
      </c>
      <c r="E522" s="4">
        <f t="shared" si="516"/>
        <v>1.8600136900103876</v>
      </c>
      <c r="F522" s="4">
        <f t="shared" si="516"/>
        <v>1.9394501807800535</v>
      </c>
      <c r="G522" s="4">
        <f t="shared" si="516"/>
        <v>2.092792817317648</v>
      </c>
      <c r="H522" s="14">
        <f t="shared" si="516"/>
        <v>2.2979113975552465</v>
      </c>
      <c r="I522" s="4">
        <f t="shared" si="516"/>
        <v>1.908795298240189</v>
      </c>
      <c r="J522" s="4">
        <f t="shared" si="516"/>
        <v>1.6332283539947323</v>
      </c>
      <c r="K522" s="4">
        <f t="shared" si="516"/>
        <v>1.4737565792932188</v>
      </c>
      <c r="L522" s="4">
        <f t="shared" si="516"/>
        <v>1.4589931944837002</v>
      </c>
      <c r="M522" s="4">
        <f t="shared" si="516"/>
        <v>1.5859946742516491</v>
      </c>
      <c r="N522" s="4">
        <f t="shared" si="516"/>
        <v>1.6864881877280891</v>
      </c>
      <c r="O522" s="14">
        <f t="shared" si="516"/>
        <v>1.943390475898704</v>
      </c>
      <c r="P522" s="4">
        <f t="shared" si="516"/>
        <v>8.7142673275431886</v>
      </c>
      <c r="Q522" s="4">
        <f t="shared" si="516"/>
        <v>7.9231118884261837</v>
      </c>
      <c r="R522" s="4">
        <f t="shared" si="516"/>
        <v>7.4128905886166745</v>
      </c>
      <c r="S522" s="4">
        <f t="shared" si="516"/>
        <v>7.2712504562350482</v>
      </c>
      <c r="T522" s="4">
        <f t="shared" si="516"/>
        <v>7.5536993777600463</v>
      </c>
      <c r="U522" s="4">
        <f t="shared" si="516"/>
        <v>8.2261655028245606</v>
      </c>
      <c r="V522" s="4">
        <f t="shared" si="516"/>
        <v>8.6830377174926205</v>
      </c>
      <c r="W522" s="14">
        <f t="shared" si="516"/>
        <v>9.7496288983272983</v>
      </c>
      <c r="X522" s="4">
        <f t="shared" si="516"/>
        <v>2.7418206754260637</v>
      </c>
      <c r="Y522" s="4">
        <f t="shared" si="516"/>
        <v>2.4521823993718148</v>
      </c>
      <c r="Z522" s="4">
        <f t="shared" si="516"/>
        <v>2.210902389567341</v>
      </c>
      <c r="AA522" s="4">
        <f t="shared" si="516"/>
        <v>2.0158537113821531</v>
      </c>
      <c r="AB522" s="4">
        <f t="shared" si="516"/>
        <v>1.8718445457525563</v>
      </c>
      <c r="AC522" s="4">
        <f t="shared" si="516"/>
        <v>1.7818841712775884</v>
      </c>
      <c r="AD522" s="4">
        <f t="shared" si="516"/>
        <v>1.7485427870640138</v>
      </c>
      <c r="AE522" s="4">
        <f t="shared" si="516"/>
        <v>2.2795395852815661</v>
      </c>
      <c r="AF522" s="4">
        <f t="shared" si="516"/>
        <v>3.4326675212923377</v>
      </c>
      <c r="AG522" s="4">
        <f t="shared" si="516"/>
        <v>3.9802499364651176</v>
      </c>
      <c r="AH522" s="14">
        <f t="shared" si="516"/>
        <v>4.2639284295212159</v>
      </c>
    </row>
    <row r="523" spans="1:34" x14ac:dyDescent="0.55000000000000004">
      <c r="A523" s="9">
        <f t="shared" si="513"/>
        <v>35.474899999999998</v>
      </c>
      <c r="B523" t="s">
        <v>9</v>
      </c>
      <c r="C523" s="24">
        <f>(1+SQRT(SUMSQ((C516-$G$2),C517)/(SUMSQ((C516+$G$2),C517))))/(1-SQRT(SUMSQ((C516-$G$2),C517)/(SUMSQ((C516+$G$2),C517))))</f>
        <v>2.9589770165942402</v>
      </c>
      <c r="D523" s="25">
        <f t="shared" ref="D523:AH523" si="517">(1+SQRT(SUMSQ((D516-$G$2),D517)/(SUMSQ((D516+$G$2),D517))))/(1-SQRT(SUMSQ((D516-$G$2),D517)/(SUMSQ((D516+$G$2),D517))))</f>
        <v>2.7886027975892729</v>
      </c>
      <c r="E523" s="25">
        <f t="shared" si="517"/>
        <v>2.6828493431421649</v>
      </c>
      <c r="F523" s="25">
        <f t="shared" si="517"/>
        <v>2.6295874245490962</v>
      </c>
      <c r="G523" s="25">
        <f t="shared" si="517"/>
        <v>2.6267309456978745</v>
      </c>
      <c r="H523" s="26">
        <f t="shared" si="517"/>
        <v>2.6650256892401583</v>
      </c>
      <c r="I523" s="25">
        <f t="shared" si="517"/>
        <v>2.4519130996459499</v>
      </c>
      <c r="J523" s="25">
        <f t="shared" si="517"/>
        <v>2.2891361936256955</v>
      </c>
      <c r="K523" s="25">
        <f t="shared" si="517"/>
        <v>2.193545538811986</v>
      </c>
      <c r="L523" s="25">
        <f t="shared" si="517"/>
        <v>2.1623480745883548</v>
      </c>
      <c r="M523" s="25">
        <f t="shared" si="517"/>
        <v>2.1932084335531035</v>
      </c>
      <c r="N523" s="25">
        <f t="shared" si="517"/>
        <v>2.2293937712797138</v>
      </c>
      <c r="O523" s="26">
        <f t="shared" si="517"/>
        <v>2.3407729493288056</v>
      </c>
      <c r="P523" s="25">
        <f t="shared" si="517"/>
        <v>5.8572240236606543</v>
      </c>
      <c r="Q523" s="25">
        <f t="shared" si="517"/>
        <v>5.3200610788522473</v>
      </c>
      <c r="R523" s="25">
        <f t="shared" si="517"/>
        <v>4.968035132504304</v>
      </c>
      <c r="S523" s="25">
        <f t="shared" si="517"/>
        <v>4.8626743353740283</v>
      </c>
      <c r="T523" s="25">
        <f t="shared" si="517"/>
        <v>5.0437212320371856</v>
      </c>
      <c r="U523" s="25">
        <f t="shared" si="517"/>
        <v>5.4886260706963599</v>
      </c>
      <c r="V523" s="25">
        <f t="shared" si="517"/>
        <v>5.7925392887528746</v>
      </c>
      <c r="W523" s="26">
        <f t="shared" si="517"/>
        <v>6.5036611020759771</v>
      </c>
      <c r="X523" s="25">
        <f t="shared" si="517"/>
        <v>3.4885428026648184</v>
      </c>
      <c r="Y523" s="25">
        <f t="shared" si="517"/>
        <v>3.2659714722797615</v>
      </c>
      <c r="Z523" s="25">
        <f t="shared" si="517"/>
        <v>3.0740528868309327</v>
      </c>
      <c r="AA523" s="25">
        <f t="shared" si="517"/>
        <v>2.9105420355608578</v>
      </c>
      <c r="AB523" s="25">
        <f t="shared" si="517"/>
        <v>2.7770368467612725</v>
      </c>
      <c r="AC523" s="25">
        <f t="shared" si="517"/>
        <v>2.6727422874429831</v>
      </c>
      <c r="AD523" s="25">
        <f t="shared" si="517"/>
        <v>2.5972606009295403</v>
      </c>
      <c r="AE523" s="25">
        <f t="shared" si="517"/>
        <v>2.6066617183753618</v>
      </c>
      <c r="AF523" s="25">
        <f t="shared" si="517"/>
        <v>3.0869879070477948</v>
      </c>
      <c r="AG523" s="25">
        <f t="shared" si="517"/>
        <v>3.3577654940171024</v>
      </c>
      <c r="AH523" s="26">
        <f t="shared" si="517"/>
        <v>3.5031119582381156</v>
      </c>
    </row>
    <row r="524" spans="1:34" x14ac:dyDescent="0.55000000000000004">
      <c r="A524" s="8">
        <v>65</v>
      </c>
      <c r="B524" s="15" t="s">
        <v>2</v>
      </c>
      <c r="C524" s="2">
        <v>100.0672</v>
      </c>
      <c r="D524">
        <v>106.12949999999999</v>
      </c>
      <c r="E524">
        <v>112.4182</v>
      </c>
      <c r="F524">
        <v>119.1722</v>
      </c>
      <c r="G524">
        <v>126.3544</v>
      </c>
      <c r="H524" s="1">
        <v>134.0265</v>
      </c>
      <c r="I524">
        <v>142.51689999999999</v>
      </c>
      <c r="J524">
        <v>143.46010000000001</v>
      </c>
      <c r="K524">
        <v>145.11500000000001</v>
      </c>
      <c r="L524">
        <v>147.47</v>
      </c>
      <c r="M524">
        <v>150.51130000000001</v>
      </c>
      <c r="N524">
        <v>152.2655</v>
      </c>
      <c r="O524" s="1">
        <v>156.29759999999999</v>
      </c>
      <c r="P524">
        <v>890.53629999999998</v>
      </c>
      <c r="Q524">
        <v>899.58140000000003</v>
      </c>
      <c r="R524">
        <v>933.74369999999999</v>
      </c>
      <c r="S524">
        <v>997.07479999999998</v>
      </c>
      <c r="T524">
        <v>1094.2249999999999</v>
      </c>
      <c r="U524">
        <v>1228.454</v>
      </c>
      <c r="V524">
        <v>1310.3720000000001</v>
      </c>
      <c r="W524" s="1">
        <v>1499.2670000000001</v>
      </c>
      <c r="X524">
        <v>95.809929999999994</v>
      </c>
      <c r="Y524">
        <v>97.914850000000001</v>
      </c>
      <c r="Z524">
        <v>100.2938</v>
      </c>
      <c r="AA524">
        <v>102.9679</v>
      </c>
      <c r="AB524">
        <v>105.9286</v>
      </c>
      <c r="AC524">
        <v>109.1961</v>
      </c>
      <c r="AD524">
        <v>112.7713</v>
      </c>
      <c r="AE524">
        <v>135.9571</v>
      </c>
      <c r="AF524">
        <v>170.08459999999999</v>
      </c>
      <c r="AG524">
        <v>187.82210000000001</v>
      </c>
      <c r="AH524" s="1">
        <v>197.74260000000001</v>
      </c>
    </row>
    <row r="525" spans="1:34" x14ac:dyDescent="0.55000000000000004">
      <c r="A525" s="9">
        <f>A524</f>
        <v>65</v>
      </c>
      <c r="B525" t="s">
        <v>3</v>
      </c>
      <c r="C525" s="2">
        <v>-13.12529</v>
      </c>
      <c r="D525">
        <v>14.59449</v>
      </c>
      <c r="E525">
        <v>41.527529999999999</v>
      </c>
      <c r="F525">
        <v>68.796329999999998</v>
      </c>
      <c r="G525">
        <v>96.720280000000002</v>
      </c>
      <c r="H525" s="1">
        <v>124.76649999999999</v>
      </c>
      <c r="I525">
        <v>-90.706760000000003</v>
      </c>
      <c r="J525">
        <v>-52.950360000000003</v>
      </c>
      <c r="K525">
        <v>-16.34205</v>
      </c>
      <c r="L525">
        <v>19.992239999999999</v>
      </c>
      <c r="M525">
        <v>56.076300000000003</v>
      </c>
      <c r="N525">
        <v>73.772800000000004</v>
      </c>
      <c r="O525" s="1">
        <v>109.4736</v>
      </c>
      <c r="P525">
        <v>-644.54390000000001</v>
      </c>
      <c r="Q525">
        <v>-527.50040000000001</v>
      </c>
      <c r="R525">
        <v>-411.07810000000001</v>
      </c>
      <c r="S525">
        <v>-296.51130000000001</v>
      </c>
      <c r="T525">
        <v>-191.40960000000001</v>
      </c>
      <c r="U525">
        <v>-106.31610000000001</v>
      </c>
      <c r="V525">
        <v>-75.747720000000001</v>
      </c>
      <c r="W525" s="1">
        <v>-50.421840000000003</v>
      </c>
      <c r="X525">
        <v>-103.2182</v>
      </c>
      <c r="Y525">
        <v>-82.772989999999993</v>
      </c>
      <c r="Z525">
        <v>-62.465699999999998</v>
      </c>
      <c r="AA525">
        <v>-41.933889999999998</v>
      </c>
      <c r="AB525">
        <v>-21.361370000000001</v>
      </c>
      <c r="AC525">
        <v>-0.75730779999999998</v>
      </c>
      <c r="AD525">
        <v>19.98968</v>
      </c>
      <c r="AE525">
        <v>126.3408</v>
      </c>
      <c r="AF525">
        <v>239.29</v>
      </c>
      <c r="AG525" s="11">
        <v>287.25510000000003</v>
      </c>
      <c r="AH525" s="1">
        <v>311.84539999999998</v>
      </c>
    </row>
    <row r="526" spans="1:34" x14ac:dyDescent="0.55000000000000004">
      <c r="A526" s="36">
        <f>A525/180</f>
        <v>0.3611111111111111</v>
      </c>
      <c r="B526" t="s">
        <v>4</v>
      </c>
      <c r="C526" s="20">
        <f t="shared" ref="C526" si="518">SQRT(SUMSQ(C524,C525))</f>
        <v>100.92431695792695</v>
      </c>
      <c r="D526" s="21">
        <f t="shared" ref="D526:AH526" si="519">SQRT(SUMSQ(D524,D525))</f>
        <v>107.12828715428105</v>
      </c>
      <c r="E526" s="21">
        <f t="shared" si="519"/>
        <v>119.84317852569207</v>
      </c>
      <c r="F526" s="21">
        <f t="shared" si="519"/>
        <v>137.60431778948254</v>
      </c>
      <c r="G526" s="21">
        <f t="shared" si="519"/>
        <v>159.12337025917469</v>
      </c>
      <c r="H526" s="22">
        <f t="shared" si="519"/>
        <v>183.1113929401991</v>
      </c>
      <c r="I526" s="21">
        <f t="shared" si="519"/>
        <v>168.93425672523497</v>
      </c>
      <c r="J526" s="21">
        <f t="shared" si="519"/>
        <v>152.92004746317471</v>
      </c>
      <c r="K526" s="21">
        <f t="shared" si="519"/>
        <v>146.03227664870016</v>
      </c>
      <c r="L526" s="21">
        <f t="shared" si="519"/>
        <v>148.81898588626922</v>
      </c>
      <c r="M526" s="21">
        <f t="shared" si="519"/>
        <v>160.61818965914168</v>
      </c>
      <c r="N526" s="21">
        <f t="shared" si="519"/>
        <v>169.19576977599056</v>
      </c>
      <c r="O526" s="22">
        <f t="shared" si="519"/>
        <v>190.82297781640449</v>
      </c>
      <c r="P526" s="21">
        <f t="shared" si="519"/>
        <v>1099.3142137918985</v>
      </c>
      <c r="Q526" s="21">
        <f t="shared" si="519"/>
        <v>1042.8342951908132</v>
      </c>
      <c r="R526" s="21">
        <f t="shared" si="519"/>
        <v>1020.2266912746892</v>
      </c>
      <c r="S526" s="21">
        <f t="shared" si="519"/>
        <v>1040.229353471017</v>
      </c>
      <c r="T526" s="21">
        <f t="shared" si="519"/>
        <v>1110.8402160514174</v>
      </c>
      <c r="U526" s="21">
        <f t="shared" si="519"/>
        <v>1233.0459615258508</v>
      </c>
      <c r="V526" s="21">
        <f t="shared" si="519"/>
        <v>1312.5595207338974</v>
      </c>
      <c r="W526" s="22">
        <f t="shared" si="519"/>
        <v>1500.1146286994156</v>
      </c>
      <c r="X526" s="21">
        <f t="shared" si="519"/>
        <v>140.83159978444075</v>
      </c>
      <c r="Y526" s="21">
        <f t="shared" si="519"/>
        <v>128.21343815709255</v>
      </c>
      <c r="Z526" s="21">
        <f t="shared" si="519"/>
        <v>118.15587160581569</v>
      </c>
      <c r="AA526" s="21">
        <f t="shared" si="519"/>
        <v>111.17931264827148</v>
      </c>
      <c r="AB526" s="21">
        <f t="shared" si="519"/>
        <v>108.06098475507662</v>
      </c>
      <c r="AC526" s="21">
        <f t="shared" si="519"/>
        <v>109.19872604711989</v>
      </c>
      <c r="AD526" s="21">
        <f t="shared" si="519"/>
        <v>114.52926879270818</v>
      </c>
      <c r="AE526" s="21">
        <f t="shared" si="519"/>
        <v>185.59722730970418</v>
      </c>
      <c r="AF526" s="21">
        <f t="shared" si="519"/>
        <v>293.57873774706508</v>
      </c>
      <c r="AG526" s="21">
        <f t="shared" si="519"/>
        <v>343.20931474017431</v>
      </c>
      <c r="AH526" s="22">
        <f t="shared" si="519"/>
        <v>369.25558811739057</v>
      </c>
    </row>
    <row r="527" spans="1:34" x14ac:dyDescent="0.55000000000000004">
      <c r="A527" s="9">
        <v>36.033499999999997</v>
      </c>
      <c r="B527" t="s">
        <v>5</v>
      </c>
      <c r="C527" s="23">
        <f>(1+SQRT(SUMSQ((C524-$C$2),C525)/(SUMSQ((C524+$C$2),C525))))/(1-SQRT(SUMSQ((C524-$C$2),C525)/(SUMSQ((C524+$C$2),C525))))</f>
        <v>2.0468948560798075</v>
      </c>
      <c r="D527" s="4">
        <f t="shared" ref="D527:AH527" si="520">(1+SQRT(SUMSQ((D524-$C$2),D525)/(SUMSQ((D524+$C$2),D525))))/(1-SQRT(SUMSQ((D524-$C$2),D525)/(SUMSQ((D524+$C$2),D525))))</f>
        <v>2.1738356436434025</v>
      </c>
      <c r="E527" s="4">
        <f t="shared" si="520"/>
        <v>2.617962633914622</v>
      </c>
      <c r="F527" s="4">
        <f t="shared" si="520"/>
        <v>3.2936965615367106</v>
      </c>
      <c r="G527" s="4">
        <f t="shared" si="520"/>
        <v>4.1633343281792516</v>
      </c>
      <c r="H527" s="14">
        <f t="shared" si="520"/>
        <v>5.183600052103098</v>
      </c>
      <c r="I527" s="4">
        <f t="shared" si="520"/>
        <v>4.1126517280952859</v>
      </c>
      <c r="J527" s="4">
        <f t="shared" si="520"/>
        <v>3.3061370935938927</v>
      </c>
      <c r="K527" s="4">
        <f t="shared" si="520"/>
        <v>2.9439857957321425</v>
      </c>
      <c r="L527" s="4">
        <f t="shared" si="520"/>
        <v>3.0104859586934674</v>
      </c>
      <c r="M527" s="4">
        <f t="shared" si="520"/>
        <v>3.4722810657998378</v>
      </c>
      <c r="N527" s="4">
        <f t="shared" si="520"/>
        <v>3.8272603203981976</v>
      </c>
      <c r="O527" s="14">
        <f t="shared" si="520"/>
        <v>4.7697445778023138</v>
      </c>
      <c r="P527" s="4">
        <f t="shared" si="520"/>
        <v>27.160090384242231</v>
      </c>
      <c r="Q527" s="4">
        <f t="shared" si="520"/>
        <v>24.192232770257608</v>
      </c>
      <c r="R527" s="4">
        <f t="shared" si="520"/>
        <v>22.303105173989927</v>
      </c>
      <c r="S527" s="4">
        <f t="shared" si="520"/>
        <v>21.709116813564815</v>
      </c>
      <c r="T527" s="4">
        <f t="shared" si="520"/>
        <v>22.555513887820617</v>
      </c>
      <c r="U527" s="4">
        <f t="shared" si="520"/>
        <v>24.753404838027524</v>
      </c>
      <c r="V527" s="4">
        <f t="shared" si="520"/>
        <v>26.295141129678264</v>
      </c>
      <c r="W527" s="14">
        <f t="shared" si="520"/>
        <v>30.019292451452468</v>
      </c>
      <c r="X527" s="4">
        <f t="shared" si="520"/>
        <v>4.436656128642487</v>
      </c>
      <c r="Y527" s="4">
        <f t="shared" si="520"/>
        <v>3.589834710374475</v>
      </c>
      <c r="Z527" s="4">
        <f t="shared" si="520"/>
        <v>2.9426932053870547</v>
      </c>
      <c r="AA527" s="4">
        <f t="shared" si="520"/>
        <v>2.4839081114531618</v>
      </c>
      <c r="AB527" s="4">
        <f t="shared" si="520"/>
        <v>2.2278859506806388</v>
      </c>
      <c r="AC527" s="4">
        <f t="shared" si="520"/>
        <v>2.1840549074889184</v>
      </c>
      <c r="AD527" s="4">
        <f t="shared" si="520"/>
        <v>2.3428347091355093</v>
      </c>
      <c r="AE527" s="4">
        <f t="shared" si="520"/>
        <v>5.2443157146702504</v>
      </c>
      <c r="AF527" s="4">
        <f t="shared" si="520"/>
        <v>10.33196138568532</v>
      </c>
      <c r="AG527" s="4">
        <f t="shared" si="520"/>
        <v>12.730659221770514</v>
      </c>
      <c r="AH527" s="14">
        <f t="shared" si="520"/>
        <v>13.971905468933132</v>
      </c>
    </row>
    <row r="528" spans="1:34" x14ac:dyDescent="0.55000000000000004">
      <c r="A528" s="9">
        <f t="shared" ref="A528:A531" si="521">A527</f>
        <v>36.033499999999997</v>
      </c>
      <c r="B528" t="s">
        <v>6</v>
      </c>
      <c r="C528" s="23">
        <f>(1+SQRT(SUMSQ((C524-$D$2),C525)/(SUMSQ((C524+$D$2),C525))))/(1-SQRT(SUMSQ((C524-$D$2),C525)/(SUMSQ((C524+$D$2),C525))))</f>
        <v>1.1401007092426287</v>
      </c>
      <c r="D528" s="4">
        <f t="shared" ref="D528:AH528" si="522">(1+SQRT(SUMSQ((D524-$D$2),D525)/(SUMSQ((D524+$D$2),D525))))/(1-SQRT(SUMSQ((D524-$D$2),D525)/(SUMSQ((D524+$D$2),D525))))</f>
        <v>1.1659126110688844</v>
      </c>
      <c r="E528" s="4">
        <f t="shared" si="522"/>
        <v>1.5008179619659567</v>
      </c>
      <c r="F528" s="4">
        <f t="shared" si="522"/>
        <v>1.9023212341013811</v>
      </c>
      <c r="G528" s="4">
        <f t="shared" si="522"/>
        <v>2.3741237414338321</v>
      </c>
      <c r="H528" s="14">
        <f t="shared" si="522"/>
        <v>2.9034285160480495</v>
      </c>
      <c r="I528" s="4">
        <f t="shared" si="522"/>
        <v>2.2620853308602009</v>
      </c>
      <c r="J528" s="4">
        <f t="shared" si="522"/>
        <v>1.7583956744242775</v>
      </c>
      <c r="K528" s="4">
        <f t="shared" si="522"/>
        <v>1.4854783055551275</v>
      </c>
      <c r="L528" s="4">
        <f t="shared" si="522"/>
        <v>1.5235418324207086</v>
      </c>
      <c r="M528" s="4">
        <f t="shared" si="522"/>
        <v>1.8328374188285343</v>
      </c>
      <c r="N528" s="4">
        <f t="shared" si="522"/>
        <v>2.0487238813313562</v>
      </c>
      <c r="O528" s="14">
        <f t="shared" si="522"/>
        <v>2.5823021735137504</v>
      </c>
      <c r="P528" s="4">
        <f t="shared" si="522"/>
        <v>13.609193731662213</v>
      </c>
      <c r="Q528" s="4">
        <f t="shared" si="522"/>
        <v>12.117631911310834</v>
      </c>
      <c r="R528" s="4">
        <f t="shared" si="522"/>
        <v>11.164725004191419</v>
      </c>
      <c r="S528" s="4">
        <f t="shared" si="522"/>
        <v>10.860735442765526</v>
      </c>
      <c r="T528" s="4">
        <f t="shared" si="522"/>
        <v>11.279812176000567</v>
      </c>
      <c r="U528" s="4">
        <f t="shared" si="522"/>
        <v>12.37716002912221</v>
      </c>
      <c r="V528" s="4">
        <f t="shared" si="522"/>
        <v>13.147762571380614</v>
      </c>
      <c r="W528" s="14">
        <f t="shared" si="522"/>
        <v>15.009703056683055</v>
      </c>
      <c r="X528" s="4">
        <f t="shared" si="522"/>
        <v>2.7502178557799359</v>
      </c>
      <c r="Y528" s="4">
        <f t="shared" si="522"/>
        <v>2.2571308630975855</v>
      </c>
      <c r="Z528" s="4">
        <f t="shared" si="522"/>
        <v>1.847910056000136</v>
      </c>
      <c r="AA528" s="4">
        <f t="shared" si="522"/>
        <v>1.5088958006202264</v>
      </c>
      <c r="AB528" s="4">
        <f t="shared" si="522"/>
        <v>1.2398382264614904</v>
      </c>
      <c r="AC528" s="4">
        <f t="shared" si="522"/>
        <v>1.0922860300221153</v>
      </c>
      <c r="AD528" s="4">
        <f t="shared" si="522"/>
        <v>1.2497133913677569</v>
      </c>
      <c r="AE528" s="4">
        <f t="shared" si="522"/>
        <v>2.9275627114719391</v>
      </c>
      <c r="AF528" s="4">
        <f t="shared" si="522"/>
        <v>5.4726028371414301</v>
      </c>
      <c r="AG528" s="4">
        <f t="shared" si="522"/>
        <v>6.653624891360681</v>
      </c>
      <c r="AH528" s="14">
        <f t="shared" si="522"/>
        <v>7.2633421105351736</v>
      </c>
    </row>
    <row r="529" spans="1:34" x14ac:dyDescent="0.55000000000000004">
      <c r="A529" s="9">
        <f t="shared" si="521"/>
        <v>36.033499999999997</v>
      </c>
      <c r="B529" t="s">
        <v>7</v>
      </c>
      <c r="C529" s="23">
        <f>(1+SQRT(SUMSQ((C524-$E$2),C525)/(SUMSQ((C524+$E$2),C525))))/(1-SQRT(SUMSQ((C524-$E$2),C525)/(SUMSQ((C524+$E$2),C525))))</f>
        <v>1.5194528867829362</v>
      </c>
      <c r="D529" s="4">
        <f t="shared" ref="D529:AH529" si="523">(1+SQRT(SUMSQ((D524-$E$2),D525)/(SUMSQ((D524+$E$2),D525))))/(1-SQRT(SUMSQ((D524-$E$2),D525)/(SUMSQ((D524+$E$2),D525))))</f>
        <v>1.4396774058336212</v>
      </c>
      <c r="E529" s="4">
        <f t="shared" si="523"/>
        <v>1.5342378288469127</v>
      </c>
      <c r="F529" s="4">
        <f t="shared" si="523"/>
        <v>1.7447997668877848</v>
      </c>
      <c r="G529" s="4">
        <f t="shared" si="523"/>
        <v>2.0306130251772991</v>
      </c>
      <c r="H529" s="14">
        <f t="shared" si="523"/>
        <v>2.3639858105785621</v>
      </c>
      <c r="I529" s="4">
        <f t="shared" si="523"/>
        <v>1.8456947884572465</v>
      </c>
      <c r="J529" s="4">
        <f t="shared" si="523"/>
        <v>1.4358058928867661</v>
      </c>
      <c r="K529" s="4">
        <f t="shared" si="523"/>
        <v>1.1224840215153928</v>
      </c>
      <c r="L529" s="4">
        <f t="shared" si="523"/>
        <v>1.1449817222330989</v>
      </c>
      <c r="M529" s="4">
        <f t="shared" si="523"/>
        <v>1.4493121788388541</v>
      </c>
      <c r="N529" s="4">
        <f t="shared" si="523"/>
        <v>1.6219815825692843</v>
      </c>
      <c r="O529" s="14">
        <f t="shared" si="523"/>
        <v>2.0171159303707142</v>
      </c>
      <c r="P529" s="4">
        <f t="shared" si="523"/>
        <v>9.1055355808794989</v>
      </c>
      <c r="Q529" s="4">
        <f t="shared" si="523"/>
        <v>8.1026568945515667</v>
      </c>
      <c r="R529" s="4">
        <f t="shared" si="523"/>
        <v>7.4580245897759676</v>
      </c>
      <c r="S529" s="4">
        <f t="shared" si="523"/>
        <v>7.247472164396088</v>
      </c>
      <c r="T529" s="4">
        <f t="shared" si="523"/>
        <v>7.5221949035859472</v>
      </c>
      <c r="U529" s="4">
        <f t="shared" si="523"/>
        <v>8.2519552115869867</v>
      </c>
      <c r="V529" s="4">
        <f t="shared" si="523"/>
        <v>8.7653908889759595</v>
      </c>
      <c r="W529" s="14">
        <f t="shared" si="523"/>
        <v>10.006532416181399</v>
      </c>
      <c r="X529" s="4">
        <f t="shared" si="523"/>
        <v>2.5541400208619702</v>
      </c>
      <c r="Y529" s="4">
        <f t="shared" si="523"/>
        <v>2.1957733345237314</v>
      </c>
      <c r="Z529" s="4">
        <f t="shared" si="523"/>
        <v>1.8962410017657167</v>
      </c>
      <c r="AA529" s="4">
        <f t="shared" si="523"/>
        <v>1.6515920371626815</v>
      </c>
      <c r="AB529" s="4">
        <f t="shared" si="523"/>
        <v>1.4712735412364959</v>
      </c>
      <c r="AC529" s="4">
        <f t="shared" si="523"/>
        <v>1.373749919060955</v>
      </c>
      <c r="AD529" s="4">
        <f t="shared" si="523"/>
        <v>1.3819320056900164</v>
      </c>
      <c r="AE529" s="4">
        <f t="shared" si="523"/>
        <v>2.3705190999236847</v>
      </c>
      <c r="AF529" s="4">
        <f t="shared" si="523"/>
        <v>4.0108493338887374</v>
      </c>
      <c r="AG529" s="4">
        <f t="shared" si="523"/>
        <v>4.7699838808174002</v>
      </c>
      <c r="AH529" s="14">
        <f t="shared" si="523"/>
        <v>5.1617019056938664</v>
      </c>
    </row>
    <row r="530" spans="1:34" x14ac:dyDescent="0.55000000000000004">
      <c r="A530" s="9">
        <f t="shared" si="521"/>
        <v>36.033499999999997</v>
      </c>
      <c r="B530" t="s">
        <v>8</v>
      </c>
      <c r="C530" s="23">
        <f>(1+SQRT(SUMSQ((C524-$F$2),C525)/(SUMSQ((C524+$F$2),C525))))/(1-SQRT(SUMSQ((C524-$F$2),C525)/(SUMSQ((C524+$F$2),C525))))</f>
        <v>2.0101173988380787</v>
      </c>
      <c r="D530" s="4">
        <f t="shared" ref="D530:AH530" si="524">(1+SQRT(SUMSQ((D524-$F$2),D525)/(SUMSQ((D524+$F$2),D525))))/(1-SQRT(SUMSQ((D524-$F$2),D525)/(SUMSQ((D524+$F$2),D525))))</f>
        <v>1.8984182249314885</v>
      </c>
      <c r="E530" s="4">
        <f t="shared" si="524"/>
        <v>1.8882823447255843</v>
      </c>
      <c r="F530" s="4">
        <f t="shared" si="524"/>
        <v>1.9633455171014986</v>
      </c>
      <c r="G530" s="4">
        <f t="shared" si="524"/>
        <v>2.1111210375365022</v>
      </c>
      <c r="H530" s="14">
        <f t="shared" si="524"/>
        <v>2.310253105014128</v>
      </c>
      <c r="I530" s="4">
        <f t="shared" si="524"/>
        <v>1.8697549684767945</v>
      </c>
      <c r="J530" s="4">
        <f t="shared" si="524"/>
        <v>1.5736827363871702</v>
      </c>
      <c r="K530" s="4">
        <f t="shared" si="524"/>
        <v>1.3973576126961487</v>
      </c>
      <c r="L530" s="4">
        <f t="shared" si="524"/>
        <v>1.3851836851108152</v>
      </c>
      <c r="M530" s="4">
        <f t="shared" si="524"/>
        <v>1.5338820968751485</v>
      </c>
      <c r="N530" s="4">
        <f t="shared" si="524"/>
        <v>1.6460067709311299</v>
      </c>
      <c r="O530" s="14">
        <f t="shared" si="524"/>
        <v>1.9250053091136794</v>
      </c>
      <c r="P530" s="4">
        <f t="shared" si="524"/>
        <v>6.8640888021675073</v>
      </c>
      <c r="Q530" s="4">
        <f t="shared" si="524"/>
        <v>6.1029676535976565</v>
      </c>
      <c r="R530" s="4">
        <f t="shared" si="524"/>
        <v>5.609521745819178</v>
      </c>
      <c r="S530" s="4">
        <f t="shared" si="524"/>
        <v>5.4431272704040499</v>
      </c>
      <c r="T530" s="4">
        <f t="shared" si="524"/>
        <v>5.6441415284027947</v>
      </c>
      <c r="U530" s="4">
        <f t="shared" si="524"/>
        <v>6.18951823500859</v>
      </c>
      <c r="V530" s="4">
        <f t="shared" si="524"/>
        <v>6.5742738260899189</v>
      </c>
      <c r="W530" s="14">
        <f t="shared" si="524"/>
        <v>7.504967116337002</v>
      </c>
      <c r="X530" s="4">
        <f t="shared" si="524"/>
        <v>2.7602228421857546</v>
      </c>
      <c r="Y530" s="4">
        <f t="shared" si="524"/>
        <v>2.4785705569204057</v>
      </c>
      <c r="Z530" s="4">
        <f t="shared" si="524"/>
        <v>2.2446289454120443</v>
      </c>
      <c r="AA530" s="4">
        <f t="shared" si="524"/>
        <v>2.0562611805600817</v>
      </c>
      <c r="AB530" s="4">
        <f t="shared" si="524"/>
        <v>1.917820456401554</v>
      </c>
      <c r="AC530" s="4">
        <f t="shared" si="524"/>
        <v>1.8316046578690355</v>
      </c>
      <c r="AD530" s="4">
        <f t="shared" si="524"/>
        <v>1.7993034782676049</v>
      </c>
      <c r="AE530" s="4">
        <f t="shared" si="524"/>
        <v>2.3037946184247158</v>
      </c>
      <c r="AF530" s="4">
        <f t="shared" si="524"/>
        <v>3.4169183095845557</v>
      </c>
      <c r="AG530" s="4">
        <f t="shared" si="524"/>
        <v>3.9472463488081679</v>
      </c>
      <c r="AH530" s="14">
        <f t="shared" si="524"/>
        <v>4.2222301144919481</v>
      </c>
    </row>
    <row r="531" spans="1:34" x14ac:dyDescent="0.55000000000000004">
      <c r="A531" s="9">
        <f t="shared" si="521"/>
        <v>36.033499999999997</v>
      </c>
      <c r="B531" t="s">
        <v>9</v>
      </c>
      <c r="C531" s="24">
        <f>(1+SQRT(SUMSQ((C524-$G$2),C525)/(SUMSQ((C524+$G$2),C525))))/(1-SQRT(SUMSQ((C524-$G$2),C525)/(SUMSQ((C524+$G$2),C525))))</f>
        <v>3.0044406107000974</v>
      </c>
      <c r="D531" s="25">
        <f t="shared" ref="D531:AH531" si="525">(1+SQRT(SUMSQ((D524-$G$2),D525)/(SUMSQ((D524+$G$2),D525))))/(1-SQRT(SUMSQ((D524-$G$2),D525)/(SUMSQ((D524+$G$2),D525))))</f>
        <v>2.8343792360838553</v>
      </c>
      <c r="E531" s="25">
        <f t="shared" si="525"/>
        <v>2.7278844701310496</v>
      </c>
      <c r="F531" s="25">
        <f t="shared" si="525"/>
        <v>2.6728586710693985</v>
      </c>
      <c r="G531" s="25">
        <f t="shared" si="525"/>
        <v>2.6673375972585265</v>
      </c>
      <c r="H531" s="26">
        <f t="shared" si="525"/>
        <v>2.7022043401251592</v>
      </c>
      <c r="I531" s="25">
        <f t="shared" si="525"/>
        <v>2.3463064322890874</v>
      </c>
      <c r="J531" s="25">
        <f t="shared" si="525"/>
        <v>2.174682537840912</v>
      </c>
      <c r="K531" s="25">
        <f t="shared" si="525"/>
        <v>2.0753247986022805</v>
      </c>
      <c r="L531" s="25">
        <f t="shared" si="525"/>
        <v>2.0462030497720529</v>
      </c>
      <c r="M531" s="25">
        <f t="shared" si="525"/>
        <v>2.0849160836050333</v>
      </c>
      <c r="N531" s="25">
        <f t="shared" si="525"/>
        <v>2.1267330036168595</v>
      </c>
      <c r="O531" s="26">
        <f t="shared" si="525"/>
        <v>2.2519356596408886</v>
      </c>
      <c r="P531" s="25">
        <f t="shared" si="525"/>
        <v>4.6450534063822611</v>
      </c>
      <c r="Q531" s="25">
        <f t="shared" si="525"/>
        <v>4.120461682319851</v>
      </c>
      <c r="R531" s="25">
        <f t="shared" si="525"/>
        <v>3.7719013790748148</v>
      </c>
      <c r="S531" s="25">
        <f t="shared" si="525"/>
        <v>3.6439589533526342</v>
      </c>
      <c r="T531" s="25">
        <f t="shared" si="525"/>
        <v>3.7677844329760943</v>
      </c>
      <c r="U531" s="25">
        <f t="shared" si="525"/>
        <v>4.1274457560334161</v>
      </c>
      <c r="V531" s="25">
        <f t="shared" si="525"/>
        <v>4.383306661534462</v>
      </c>
      <c r="W531" s="26">
        <f t="shared" si="525"/>
        <v>5.0034445919921957</v>
      </c>
      <c r="X531" s="25">
        <f t="shared" si="525"/>
        <v>3.5386353926513583</v>
      </c>
      <c r="Y531" s="25">
        <f t="shared" si="525"/>
        <v>3.3225370227997764</v>
      </c>
      <c r="Z531" s="25">
        <f t="shared" si="525"/>
        <v>3.1363688829870697</v>
      </c>
      <c r="AA531" s="25">
        <f t="shared" si="525"/>
        <v>2.9778708390439439</v>
      </c>
      <c r="AB531" s="25">
        <f t="shared" si="525"/>
        <v>2.848487102086863</v>
      </c>
      <c r="AC531" s="25">
        <f t="shared" si="525"/>
        <v>2.7473710477910722</v>
      </c>
      <c r="AD531" s="25">
        <f t="shared" si="525"/>
        <v>2.6739944412366774</v>
      </c>
      <c r="AE531" s="25">
        <f t="shared" si="525"/>
        <v>2.6776567519538572</v>
      </c>
      <c r="AF531" s="25">
        <f t="shared" si="525"/>
        <v>3.1338625943875069</v>
      </c>
      <c r="AG531" s="25">
        <f t="shared" si="525"/>
        <v>3.3930347812753388</v>
      </c>
      <c r="AH531" s="26">
        <f t="shared" si="525"/>
        <v>3.5324732860796777</v>
      </c>
    </row>
    <row r="532" spans="1:34" x14ac:dyDescent="0.55000000000000004">
      <c r="A532" s="8">
        <v>66</v>
      </c>
      <c r="B532" s="15" t="s">
        <v>2</v>
      </c>
      <c r="C532" s="2">
        <v>98.606979999999993</v>
      </c>
      <c r="D532">
        <v>104.4879</v>
      </c>
      <c r="E532">
        <v>110.5766</v>
      </c>
      <c r="F532">
        <v>117.107</v>
      </c>
      <c r="G532">
        <v>124.0341</v>
      </c>
      <c r="H532" s="1">
        <v>131.41999999999999</v>
      </c>
      <c r="I532">
        <v>151.4487</v>
      </c>
      <c r="J532">
        <v>152.34569999999999</v>
      </c>
      <c r="K532">
        <v>154.0617</v>
      </c>
      <c r="L532">
        <v>156.58109999999999</v>
      </c>
      <c r="M532">
        <v>159.88999999999999</v>
      </c>
      <c r="N532">
        <v>161.8143</v>
      </c>
      <c r="O532" s="1">
        <v>166.26679999999999</v>
      </c>
      <c r="P532">
        <v>694.35209999999995</v>
      </c>
      <c r="Q532">
        <v>705.72159999999997</v>
      </c>
      <c r="R532">
        <v>734.22680000000003</v>
      </c>
      <c r="S532">
        <v>782.71199999999999</v>
      </c>
      <c r="T532">
        <v>854.80020000000002</v>
      </c>
      <c r="U532">
        <v>954.17049999999995</v>
      </c>
      <c r="V532">
        <v>1015.745</v>
      </c>
      <c r="W532" s="1">
        <v>1163.261</v>
      </c>
      <c r="X532">
        <v>94.729770000000002</v>
      </c>
      <c r="Y532">
        <v>96.692980000000006</v>
      </c>
      <c r="Z532">
        <v>98.917540000000002</v>
      </c>
      <c r="AA532">
        <v>101.4222</v>
      </c>
      <c r="AB532">
        <v>104.196</v>
      </c>
      <c r="AC532">
        <v>107.25660000000001</v>
      </c>
      <c r="AD532">
        <v>110.6035</v>
      </c>
      <c r="AE532">
        <v>132.178</v>
      </c>
      <c r="AF532">
        <v>163.43790000000001</v>
      </c>
      <c r="AG532">
        <v>179.44669999999999</v>
      </c>
      <c r="AH532" s="1">
        <v>188.33160000000001</v>
      </c>
    </row>
    <row r="533" spans="1:34" x14ac:dyDescent="0.55000000000000004">
      <c r="A533" s="9">
        <f>A532</f>
        <v>66</v>
      </c>
      <c r="B533" t="s">
        <v>3</v>
      </c>
      <c r="C533" s="2">
        <v>-12.787839999999999</v>
      </c>
      <c r="D533">
        <v>14.537789999999999</v>
      </c>
      <c r="E533">
        <v>41.064729999999997</v>
      </c>
      <c r="F533">
        <v>67.898740000000004</v>
      </c>
      <c r="G533">
        <v>95.349590000000006</v>
      </c>
      <c r="H533" s="1">
        <v>122.8916</v>
      </c>
      <c r="I533">
        <v>-96.16525</v>
      </c>
      <c r="J533">
        <v>-56.154359999999997</v>
      </c>
      <c r="K533">
        <v>-17.375530000000001</v>
      </c>
      <c r="L533">
        <v>21.105409999999999</v>
      </c>
      <c r="M533">
        <v>59.322299999999998</v>
      </c>
      <c r="N533">
        <v>78.067920000000001</v>
      </c>
      <c r="O533" s="1">
        <v>115.8965</v>
      </c>
      <c r="P533">
        <v>-518.06759999999997</v>
      </c>
      <c r="Q533">
        <v>-413.10410000000002</v>
      </c>
      <c r="R533">
        <v>-307.803</v>
      </c>
      <c r="S533">
        <v>-201.27549999999999</v>
      </c>
      <c r="T533">
        <v>-97.145210000000006</v>
      </c>
      <c r="U533">
        <v>-0.17462929999999999</v>
      </c>
      <c r="V533">
        <v>43.614339999999999</v>
      </c>
      <c r="W533" s="1">
        <v>114.9802</v>
      </c>
      <c r="X533">
        <v>-101.60899999999999</v>
      </c>
      <c r="Y533">
        <v>-81.361230000000006</v>
      </c>
      <c r="Z533">
        <v>-61.27731</v>
      </c>
      <c r="AA533">
        <v>-41.00206</v>
      </c>
      <c r="AB533">
        <v>-20.716899999999999</v>
      </c>
      <c r="AC533">
        <v>-0.43221229999999999</v>
      </c>
      <c r="AD533">
        <v>19.960260000000002</v>
      </c>
      <c r="AE533">
        <v>123.9451</v>
      </c>
      <c r="AF533">
        <v>233.2713</v>
      </c>
      <c r="AG533" s="11">
        <v>279.32089999999999</v>
      </c>
      <c r="AH533" s="1">
        <v>302.83699999999999</v>
      </c>
    </row>
    <row r="534" spans="1:34" x14ac:dyDescent="0.55000000000000004">
      <c r="A534" s="36">
        <f>A533/180</f>
        <v>0.36666666666666664</v>
      </c>
      <c r="B534" t="s">
        <v>4</v>
      </c>
      <c r="C534" s="20">
        <f t="shared" ref="C534" si="526">SQRT(SUMSQ(C532,C533))</f>
        <v>99.432717737101001</v>
      </c>
      <c r="D534" s="21">
        <f t="shared" ref="D534:AH534" si="527">SQRT(SUMSQ(D532,D533))</f>
        <v>105.49440072579254</v>
      </c>
      <c r="E534" s="21">
        <f t="shared" si="527"/>
        <v>117.95548532193362</v>
      </c>
      <c r="F534" s="21">
        <f t="shared" si="527"/>
        <v>135.36723511465985</v>
      </c>
      <c r="G534" s="21">
        <f t="shared" si="527"/>
        <v>156.44808172674442</v>
      </c>
      <c r="H534" s="22">
        <f t="shared" si="527"/>
        <v>179.92654543051728</v>
      </c>
      <c r="I534" s="21">
        <f t="shared" si="527"/>
        <v>179.40028996423752</v>
      </c>
      <c r="J534" s="21">
        <f t="shared" si="527"/>
        <v>162.36540412138172</v>
      </c>
      <c r="K534" s="21">
        <f t="shared" si="527"/>
        <v>155.03843539481073</v>
      </c>
      <c r="L534" s="21">
        <f t="shared" si="527"/>
        <v>157.99708607590867</v>
      </c>
      <c r="M534" s="21">
        <f t="shared" si="527"/>
        <v>170.54016353132184</v>
      </c>
      <c r="N534" s="21">
        <f t="shared" si="527"/>
        <v>179.66209343547237</v>
      </c>
      <c r="O534" s="22">
        <f t="shared" si="527"/>
        <v>202.6737464362121</v>
      </c>
      <c r="P534" s="21">
        <f t="shared" si="527"/>
        <v>866.32492573177751</v>
      </c>
      <c r="Q534" s="21">
        <f t="shared" si="527"/>
        <v>817.73955153420945</v>
      </c>
      <c r="R534" s="21">
        <f t="shared" si="527"/>
        <v>796.1354662664138</v>
      </c>
      <c r="S534" s="21">
        <f t="shared" si="527"/>
        <v>808.17690009319745</v>
      </c>
      <c r="T534" s="21">
        <f t="shared" si="527"/>
        <v>860.30260591607191</v>
      </c>
      <c r="U534" s="21">
        <f t="shared" si="527"/>
        <v>954.17051598005389</v>
      </c>
      <c r="V534" s="21">
        <f t="shared" si="527"/>
        <v>1016.6809311080028</v>
      </c>
      <c r="W534" s="22">
        <f t="shared" si="527"/>
        <v>1168.92968159468</v>
      </c>
      <c r="X534" s="21">
        <f t="shared" si="527"/>
        <v>138.91766700190763</v>
      </c>
      <c r="Y534" s="21">
        <f t="shared" si="527"/>
        <v>126.3692293574401</v>
      </c>
      <c r="Z534" s="21">
        <f t="shared" si="527"/>
        <v>116.35973719671122</v>
      </c>
      <c r="AA534" s="21">
        <f t="shared" si="527"/>
        <v>109.3966707769647</v>
      </c>
      <c r="AB534" s="21">
        <f t="shared" si="527"/>
        <v>106.23557013359508</v>
      </c>
      <c r="AC534" s="21">
        <f t="shared" si="527"/>
        <v>107.25747084018097</v>
      </c>
      <c r="AD534" s="21">
        <f t="shared" si="527"/>
        <v>112.39015166604945</v>
      </c>
      <c r="AE534" s="21">
        <f t="shared" si="527"/>
        <v>181.19992135210765</v>
      </c>
      <c r="AF534" s="21">
        <f t="shared" si="527"/>
        <v>284.82880219545916</v>
      </c>
      <c r="AG534" s="21">
        <f t="shared" si="527"/>
        <v>331.99590858578364</v>
      </c>
      <c r="AH534" s="22">
        <f t="shared" si="527"/>
        <v>356.62170450991903</v>
      </c>
    </row>
    <row r="535" spans="1:34" x14ac:dyDescent="0.55000000000000004">
      <c r="A535" s="9">
        <v>36.592199999999998</v>
      </c>
      <c r="B535" t="s">
        <v>5</v>
      </c>
      <c r="C535" s="23">
        <f>(1+SQRT(SUMSQ((C532-$C$2),C533)/(SUMSQ((C532+$C$2),C533))))/(1-SQRT(SUMSQ((C532-$C$2),C533)/(SUMSQ((C532+$C$2),C533))))</f>
        <v>2.0164498024904423</v>
      </c>
      <c r="D535" s="4">
        <f t="shared" ref="D535:AH535" si="528">(1+SQRT(SUMSQ((D532-$C$2),D533)/(SUMSQ((D532+$C$2),D533))))/(1-SQRT(SUMSQ((D532-$C$2),D533)/(SUMSQ((D532+$C$2),D533))))</f>
        <v>2.1418501789115831</v>
      </c>
      <c r="E535" s="4">
        <f t="shared" si="528"/>
        <v>2.5813105372227056</v>
      </c>
      <c r="F535" s="4">
        <f t="shared" si="528"/>
        <v>3.2486331571965237</v>
      </c>
      <c r="G535" s="4">
        <f t="shared" si="528"/>
        <v>4.1062401341980017</v>
      </c>
      <c r="H535" s="14">
        <f t="shared" si="528"/>
        <v>5.1115573823517781</v>
      </c>
      <c r="I535" s="4">
        <f t="shared" si="528"/>
        <v>4.3504994401202088</v>
      </c>
      <c r="J535" s="4">
        <f t="shared" si="528"/>
        <v>3.5036677221885291</v>
      </c>
      <c r="K535" s="4">
        <f t="shared" si="528"/>
        <v>3.1249694291687748</v>
      </c>
      <c r="L535" s="4">
        <f t="shared" si="528"/>
        <v>3.1948357467260435</v>
      </c>
      <c r="M535" s="4">
        <f t="shared" si="528"/>
        <v>3.6788882885561249</v>
      </c>
      <c r="N535" s="4">
        <f t="shared" si="528"/>
        <v>4.0517590476586545</v>
      </c>
      <c r="O535" s="14">
        <f t="shared" si="528"/>
        <v>5.0434987045890844</v>
      </c>
      <c r="P535" s="4">
        <f t="shared" si="528"/>
        <v>21.643624901086078</v>
      </c>
      <c r="Q535" s="4">
        <f t="shared" si="528"/>
        <v>18.968889890336264</v>
      </c>
      <c r="R535" s="4">
        <f t="shared" si="528"/>
        <v>17.275496562718981</v>
      </c>
      <c r="S535" s="4">
        <f t="shared" si="528"/>
        <v>16.69338207938609</v>
      </c>
      <c r="T535" s="4">
        <f t="shared" si="528"/>
        <v>17.317556959173341</v>
      </c>
      <c r="U535" s="4">
        <f t="shared" si="528"/>
        <v>19.083410640962192</v>
      </c>
      <c r="V535" s="4">
        <f t="shared" si="528"/>
        <v>20.352445300133304</v>
      </c>
      <c r="W535" s="14">
        <f t="shared" si="528"/>
        <v>23.492936373572999</v>
      </c>
      <c r="X535" s="4">
        <f t="shared" si="528"/>
        <v>4.3735197141928621</v>
      </c>
      <c r="Y535" s="4">
        <f t="shared" si="528"/>
        <v>3.537483378210911</v>
      </c>
      <c r="Z535" s="4">
        <f t="shared" si="528"/>
        <v>2.8979506687346639</v>
      </c>
      <c r="AA535" s="4">
        <f t="shared" si="528"/>
        <v>2.4437433650835967</v>
      </c>
      <c r="AB535" s="4">
        <f t="shared" si="528"/>
        <v>2.1894252728309316</v>
      </c>
      <c r="AC535" s="4">
        <f t="shared" si="528"/>
        <v>2.1451765052583909</v>
      </c>
      <c r="AD535" s="4">
        <f t="shared" si="528"/>
        <v>2.3017210308515366</v>
      </c>
      <c r="AE535" s="4">
        <f t="shared" si="528"/>
        <v>5.152247693650124</v>
      </c>
      <c r="AF535" s="4">
        <f t="shared" si="528"/>
        <v>10.134874738836093</v>
      </c>
      <c r="AG535" s="4">
        <f t="shared" si="528"/>
        <v>12.483096603118055</v>
      </c>
      <c r="AH535" s="14">
        <f t="shared" si="528"/>
        <v>13.69835075661228</v>
      </c>
    </row>
    <row r="536" spans="1:34" x14ac:dyDescent="0.55000000000000004">
      <c r="A536" s="9">
        <f t="shared" ref="A536:A539" si="529">A535</f>
        <v>36.592199999999998</v>
      </c>
      <c r="B536" t="s">
        <v>6</v>
      </c>
      <c r="C536" s="23">
        <f>(1+SQRT(SUMSQ((C532-$D$2),C533)/(SUMSQ((C532+$D$2),C533))))/(1-SQRT(SUMSQ((C532-$D$2),C533)/(SUMSQ((C532+$D$2),C533))))</f>
        <v>1.1382021030840113</v>
      </c>
      <c r="D536" s="4">
        <f t="shared" ref="D536:AH536" si="530">(1+SQRT(SUMSQ((D532-$D$2),D533)/(SUMSQ((D532+$D$2),D533))))/(1-SQRT(SUMSQ((D532-$D$2),D533)/(SUMSQ((D532+$D$2),D533))))</f>
        <v>1.1603330763023776</v>
      </c>
      <c r="E536" s="4">
        <f t="shared" si="530"/>
        <v>1.4926840339487941</v>
      </c>
      <c r="F536" s="4">
        <f t="shared" si="530"/>
        <v>1.8893984038404374</v>
      </c>
      <c r="G536" s="4">
        <f t="shared" si="530"/>
        <v>2.3549145225978303</v>
      </c>
      <c r="H536" s="14">
        <f t="shared" si="530"/>
        <v>2.8766602945932656</v>
      </c>
      <c r="I536" s="4">
        <f t="shared" si="530"/>
        <v>2.3620319463254043</v>
      </c>
      <c r="J536" s="4">
        <f t="shared" si="530"/>
        <v>1.8447697918561943</v>
      </c>
      <c r="K536" s="4">
        <f t="shared" si="530"/>
        <v>1.5739668122085155</v>
      </c>
      <c r="L536" s="4">
        <f t="shared" si="530"/>
        <v>1.6129068443267822</v>
      </c>
      <c r="M536" s="4">
        <f t="shared" si="530"/>
        <v>1.9249270476770828</v>
      </c>
      <c r="N536" s="4">
        <f t="shared" si="530"/>
        <v>2.1470137859251408</v>
      </c>
      <c r="O536" s="14">
        <f t="shared" si="530"/>
        <v>2.7018527185381878</v>
      </c>
      <c r="P536" s="4">
        <f t="shared" si="530"/>
        <v>10.860854518100149</v>
      </c>
      <c r="Q536" s="4">
        <f t="shared" si="530"/>
        <v>9.5119471505179387</v>
      </c>
      <c r="R536" s="4">
        <f t="shared" si="530"/>
        <v>8.6532761151686781</v>
      </c>
      <c r="S536" s="4">
        <f t="shared" si="530"/>
        <v>8.3527425572795533</v>
      </c>
      <c r="T536" s="4">
        <f t="shared" si="530"/>
        <v>8.6599161549447263</v>
      </c>
      <c r="U536" s="4">
        <f t="shared" si="530"/>
        <v>9.5417053231504614</v>
      </c>
      <c r="V536" s="4">
        <f t="shared" si="530"/>
        <v>10.176360190285314</v>
      </c>
      <c r="W536" s="14">
        <f t="shared" si="530"/>
        <v>11.747097692783646</v>
      </c>
      <c r="X536" s="4">
        <f t="shared" si="530"/>
        <v>2.7259678361479658</v>
      </c>
      <c r="Y536" s="4">
        <f t="shared" si="530"/>
        <v>2.2391350120616469</v>
      </c>
      <c r="Z536" s="4">
        <f t="shared" si="530"/>
        <v>1.8346574720707163</v>
      </c>
      <c r="AA536" s="4">
        <f t="shared" si="530"/>
        <v>1.498725135111544</v>
      </c>
      <c r="AB536" s="4">
        <f t="shared" si="530"/>
        <v>1.2296229374548926</v>
      </c>
      <c r="AC536" s="4">
        <f t="shared" si="530"/>
        <v>1.0726991124060612</v>
      </c>
      <c r="AD536" s="4">
        <f t="shared" si="530"/>
        <v>1.2392427819807326</v>
      </c>
      <c r="AE536" s="4">
        <f t="shared" si="530"/>
        <v>2.8951843924497283</v>
      </c>
      <c r="AF536" s="4">
        <f t="shared" si="530"/>
        <v>5.3901378483544589</v>
      </c>
      <c r="AG536" s="4">
        <f t="shared" si="530"/>
        <v>6.5468076674964601</v>
      </c>
      <c r="AH536" s="14">
        <f t="shared" si="530"/>
        <v>7.1439309192398754</v>
      </c>
    </row>
    <row r="537" spans="1:34" x14ac:dyDescent="0.55000000000000004">
      <c r="A537" s="9">
        <f t="shared" si="529"/>
        <v>36.592199999999998</v>
      </c>
      <c r="B537" t="s">
        <v>7</v>
      </c>
      <c r="C537" s="23">
        <f>(1+SQRT(SUMSQ((C532-$E$2),C533)/(SUMSQ((C532+$E$2),C533))))/(1-SQRT(SUMSQ((C532-$E$2),C533)/(SUMSQ((C532+$E$2),C533))))</f>
        <v>1.5404764947318261</v>
      </c>
      <c r="D537" s="4">
        <f t="shared" ref="D537:AH537" si="531">(1+SQRT(SUMSQ((D532-$E$2),D533)/(SUMSQ((D532+$E$2),D533))))/(1-SQRT(SUMSQ((D532-$E$2),D533)/(SUMSQ((D532+$E$2),D533))))</f>
        <v>1.4613402264806072</v>
      </c>
      <c r="E537" s="4">
        <f t="shared" si="531"/>
        <v>1.5503589054389644</v>
      </c>
      <c r="F537" s="4">
        <f t="shared" si="531"/>
        <v>1.7538806400144151</v>
      </c>
      <c r="G537" s="4">
        <f t="shared" si="531"/>
        <v>2.0330174896841329</v>
      </c>
      <c r="H537" s="14">
        <f t="shared" si="531"/>
        <v>2.3598711248536004</v>
      </c>
      <c r="I537" s="4">
        <f t="shared" si="531"/>
        <v>1.873376676491167</v>
      </c>
      <c r="J537" s="4">
        <f t="shared" si="531"/>
        <v>1.4472777216134527</v>
      </c>
      <c r="K537" s="4">
        <f t="shared" si="531"/>
        <v>1.1244721853100137</v>
      </c>
      <c r="L537" s="4">
        <f t="shared" si="531"/>
        <v>1.1550332982288167</v>
      </c>
      <c r="M537" s="4">
        <f t="shared" si="531"/>
        <v>1.471000314536544</v>
      </c>
      <c r="N537" s="4">
        <f t="shared" si="531"/>
        <v>1.651239152808851</v>
      </c>
      <c r="O537" s="14">
        <f t="shared" si="531"/>
        <v>2.0648960073038634</v>
      </c>
      <c r="P537" s="4">
        <f t="shared" si="531"/>
        <v>7.2846940372832689</v>
      </c>
      <c r="Q537" s="4">
        <f t="shared" si="531"/>
        <v>6.3725446601115987</v>
      </c>
      <c r="R537" s="4">
        <f t="shared" si="531"/>
        <v>5.7865772054462523</v>
      </c>
      <c r="S537" s="4">
        <f t="shared" si="531"/>
        <v>5.5754178150124964</v>
      </c>
      <c r="T537" s="4">
        <f t="shared" si="531"/>
        <v>5.7745762649928594</v>
      </c>
      <c r="U537" s="4">
        <f t="shared" si="531"/>
        <v>6.3611368851330763</v>
      </c>
      <c r="V537" s="4">
        <f t="shared" si="531"/>
        <v>6.7843959662154321</v>
      </c>
      <c r="W537" s="14">
        <f t="shared" si="531"/>
        <v>7.8321082172496528</v>
      </c>
      <c r="X537" s="4">
        <f t="shared" si="531"/>
        <v>2.5493048500649356</v>
      </c>
      <c r="Y537" s="4">
        <f t="shared" si="531"/>
        <v>2.1972004515223502</v>
      </c>
      <c r="Z537" s="4">
        <f t="shared" si="531"/>
        <v>1.9036151858417469</v>
      </c>
      <c r="AA537" s="4">
        <f t="shared" si="531"/>
        <v>1.6650310510381878</v>
      </c>
      <c r="AB537" s="4">
        <f t="shared" si="531"/>
        <v>1.4910076744250529</v>
      </c>
      <c r="AC537" s="4">
        <f t="shared" si="531"/>
        <v>1.398539094572691</v>
      </c>
      <c r="AD537" s="4">
        <f t="shared" si="531"/>
        <v>1.4066661312310527</v>
      </c>
      <c r="AE537" s="4">
        <f t="shared" si="531"/>
        <v>2.3686766591544637</v>
      </c>
      <c r="AF537" s="4">
        <f t="shared" si="531"/>
        <v>3.9754411527325315</v>
      </c>
      <c r="AG537" s="4">
        <f t="shared" si="531"/>
        <v>4.7188433560402085</v>
      </c>
      <c r="AH537" s="14">
        <f t="shared" si="531"/>
        <v>5.1024370880909986</v>
      </c>
    </row>
    <row r="538" spans="1:34" x14ac:dyDescent="0.55000000000000004">
      <c r="A538" s="9">
        <f t="shared" si="529"/>
        <v>36.592199999999998</v>
      </c>
      <c r="B538" t="s">
        <v>8</v>
      </c>
      <c r="C538" s="23">
        <f>(1+SQRT(SUMSQ((C532-$F$2),C533)/(SUMSQ((C532+$F$2),C533))))/(1-SQRT(SUMSQ((C532-$F$2),C533)/(SUMSQ((C532+$F$2),C533))))</f>
        <v>2.0391900557609541</v>
      </c>
      <c r="D538" s="4">
        <f t="shared" ref="D538:AH538" si="532">(1+SQRT(SUMSQ((D532-$F$2),D533)/(SUMSQ((D532+$F$2),D533))))/(1-SQRT(SUMSQ((D532-$F$2),D533)/(SUMSQ((D532+$F$2),D533))))</f>
        <v>1.9279699238516255</v>
      </c>
      <c r="E538" s="4">
        <f t="shared" si="532"/>
        <v>1.9158819697048795</v>
      </c>
      <c r="F538" s="4">
        <f t="shared" si="532"/>
        <v>1.9869227499941442</v>
      </c>
      <c r="G538" s="4">
        <f t="shared" si="532"/>
        <v>2.1295387960652445</v>
      </c>
      <c r="H538" s="14">
        <f t="shared" si="532"/>
        <v>2.3230537260249737</v>
      </c>
      <c r="I538" s="4">
        <f t="shared" si="532"/>
        <v>1.8395092583180666</v>
      </c>
      <c r="J538" s="4">
        <f t="shared" si="532"/>
        <v>1.520228244227777</v>
      </c>
      <c r="K538" s="4">
        <f t="shared" si="532"/>
        <v>1.3216687806757059</v>
      </c>
      <c r="L538" s="4">
        <f t="shared" si="532"/>
        <v>1.3125428775229937</v>
      </c>
      <c r="M538" s="4">
        <f t="shared" si="532"/>
        <v>1.4885753372525652</v>
      </c>
      <c r="N538" s="4">
        <f t="shared" si="532"/>
        <v>1.6136726425173931</v>
      </c>
      <c r="O538" s="14">
        <f t="shared" si="532"/>
        <v>1.9163138404401765</v>
      </c>
      <c r="P538" s="4">
        <f t="shared" si="532"/>
        <v>5.5110388880758121</v>
      </c>
      <c r="Q538" s="4">
        <f t="shared" si="532"/>
        <v>4.8133311244706567</v>
      </c>
      <c r="R538" s="4">
        <f t="shared" si="532"/>
        <v>4.3593227585775818</v>
      </c>
      <c r="S538" s="4">
        <f t="shared" si="532"/>
        <v>4.1891620002428107</v>
      </c>
      <c r="T538" s="4">
        <f t="shared" si="532"/>
        <v>4.3323535393902421</v>
      </c>
      <c r="U538" s="4">
        <f t="shared" si="532"/>
        <v>4.7708526671439673</v>
      </c>
      <c r="V538" s="4">
        <f t="shared" si="532"/>
        <v>5.0884655362088047</v>
      </c>
      <c r="W538" s="14">
        <f t="shared" si="532"/>
        <v>5.8748430847910393</v>
      </c>
      <c r="X538" s="4">
        <f t="shared" si="532"/>
        <v>2.7686726429269291</v>
      </c>
      <c r="Y538" s="4">
        <f t="shared" si="532"/>
        <v>2.4930557004839526</v>
      </c>
      <c r="Z538" s="4">
        <f t="shared" si="532"/>
        <v>2.2647175949747105</v>
      </c>
      <c r="AA538" s="4">
        <f t="shared" si="532"/>
        <v>2.0815296629407265</v>
      </c>
      <c r="AB538" s="4">
        <f t="shared" si="532"/>
        <v>1.9475760222382035</v>
      </c>
      <c r="AC538" s="4">
        <f t="shared" si="532"/>
        <v>1.8646993388674924</v>
      </c>
      <c r="AD538" s="4">
        <f t="shared" si="532"/>
        <v>1.8340470918877654</v>
      </c>
      <c r="AE538" s="4">
        <f t="shared" si="532"/>
        <v>2.3250227873955507</v>
      </c>
      <c r="AF538" s="4">
        <f t="shared" si="532"/>
        <v>3.4125770326670266</v>
      </c>
      <c r="AG538" s="4">
        <f t="shared" si="532"/>
        <v>3.931311714008709</v>
      </c>
      <c r="AH538" s="14">
        <f t="shared" si="532"/>
        <v>4.2003468695947586</v>
      </c>
    </row>
    <row r="539" spans="1:34" x14ac:dyDescent="0.55000000000000004">
      <c r="A539" s="9">
        <f t="shared" si="529"/>
        <v>36.592199999999998</v>
      </c>
      <c r="B539" t="s">
        <v>9</v>
      </c>
      <c r="C539" s="24">
        <f>(1+SQRT(SUMSQ((C532-$G$2),C533)/(SUMSQ((C532+$G$2),C533))))/(1-SQRT(SUMSQ((C532-$G$2),C533)/(SUMSQ((C532+$G$2),C533))))</f>
        <v>3.0485769806422418</v>
      </c>
      <c r="D539" s="25">
        <f t="shared" ref="D539:AH539" si="533">(1+SQRT(SUMSQ((D532-$G$2),D533)/(SUMSQ((D532+$G$2),D533))))/(1-SQRT(SUMSQ((D532-$G$2),D533)/(SUMSQ((D532+$G$2),D533))))</f>
        <v>2.8788161595807908</v>
      </c>
      <c r="E539" s="25">
        <f t="shared" si="533"/>
        <v>2.7716822581531106</v>
      </c>
      <c r="F539" s="25">
        <f t="shared" si="533"/>
        <v>2.7150209722094747</v>
      </c>
      <c r="G539" s="25">
        <f t="shared" si="533"/>
        <v>2.7070616384588821</v>
      </c>
      <c r="H539" s="26">
        <f t="shared" si="533"/>
        <v>2.7387495847637484</v>
      </c>
      <c r="I539" s="25">
        <f t="shared" si="533"/>
        <v>2.2435069132071086</v>
      </c>
      <c r="J539" s="25">
        <f t="shared" si="533"/>
        <v>2.0607617815896586</v>
      </c>
      <c r="K539" s="25">
        <f t="shared" si="533"/>
        <v>1.9561293476194019</v>
      </c>
      <c r="L539" s="25">
        <f t="shared" si="533"/>
        <v>1.9289402653204624</v>
      </c>
      <c r="M539" s="25">
        <f t="shared" si="533"/>
        <v>1.9767385875451589</v>
      </c>
      <c r="N539" s="25">
        <f t="shared" si="533"/>
        <v>2.0251032968420679</v>
      </c>
      <c r="O539" s="26">
        <f t="shared" si="533"/>
        <v>2.1661997035937488</v>
      </c>
      <c r="P539" s="25">
        <f t="shared" si="533"/>
        <v>3.7697581654811572</v>
      </c>
      <c r="Q539" s="25">
        <f t="shared" si="533"/>
        <v>3.2785429897486789</v>
      </c>
      <c r="R539" s="25">
        <f t="shared" si="533"/>
        <v>2.9467877136347753</v>
      </c>
      <c r="S539" s="25">
        <f t="shared" si="533"/>
        <v>2.8088302495798376</v>
      </c>
      <c r="T539" s="25">
        <f t="shared" si="533"/>
        <v>2.8912191201354758</v>
      </c>
      <c r="U539" s="25">
        <f t="shared" si="533"/>
        <v>3.1805684515534591</v>
      </c>
      <c r="V539" s="25">
        <f t="shared" si="533"/>
        <v>3.3926543401006617</v>
      </c>
      <c r="W539" s="26">
        <f t="shared" si="533"/>
        <v>3.9180891980753803</v>
      </c>
      <c r="X539" s="25">
        <f t="shared" si="533"/>
        <v>3.565495721041581</v>
      </c>
      <c r="Y539" s="25">
        <f t="shared" si="533"/>
        <v>3.3550578737239891</v>
      </c>
      <c r="Z539" s="25">
        <f t="shared" si="533"/>
        <v>3.1740307868132192</v>
      </c>
      <c r="AA539" s="25">
        <f t="shared" si="533"/>
        <v>3.0201500660604577</v>
      </c>
      <c r="AB539" s="25">
        <f t="shared" si="533"/>
        <v>2.8947913971001533</v>
      </c>
      <c r="AC539" s="25">
        <f t="shared" si="533"/>
        <v>2.7970373287036843</v>
      </c>
      <c r="AD539" s="25">
        <f t="shared" si="533"/>
        <v>2.7262764487946773</v>
      </c>
      <c r="AE539" s="25">
        <f t="shared" si="533"/>
        <v>2.7315894283524389</v>
      </c>
      <c r="AF539" s="25">
        <f t="shared" si="533"/>
        <v>3.1752240462709551</v>
      </c>
      <c r="AG539" s="25">
        <f t="shared" si="533"/>
        <v>3.4274740010497045</v>
      </c>
      <c r="AH539" s="26">
        <f t="shared" si="533"/>
        <v>3.5632711913229294</v>
      </c>
    </row>
    <row r="540" spans="1:34" x14ac:dyDescent="0.55000000000000004">
      <c r="A540" s="8">
        <v>67</v>
      </c>
      <c r="B540" s="15" t="s">
        <v>2</v>
      </c>
      <c r="C540" s="2">
        <v>97.233289999999997</v>
      </c>
      <c r="D540">
        <v>102.9452</v>
      </c>
      <c r="E540">
        <v>108.8488</v>
      </c>
      <c r="F540">
        <v>115.1713</v>
      </c>
      <c r="G540">
        <v>121.86239999999999</v>
      </c>
      <c r="H540" s="1">
        <v>128.98439999999999</v>
      </c>
      <c r="I540">
        <v>161.59649999999999</v>
      </c>
      <c r="J540">
        <v>162.44200000000001</v>
      </c>
      <c r="K540">
        <v>164.23650000000001</v>
      </c>
      <c r="L540">
        <v>166.96190000000001</v>
      </c>
      <c r="M540">
        <v>170.60249999999999</v>
      </c>
      <c r="N540">
        <v>172.73689999999999</v>
      </c>
      <c r="O540" s="1">
        <v>177.70920000000001</v>
      </c>
      <c r="P540">
        <v>555.70079999999996</v>
      </c>
      <c r="Q540">
        <v>566.99680000000001</v>
      </c>
      <c r="R540">
        <v>590.06970000000001</v>
      </c>
      <c r="S540">
        <v>626.80629999999996</v>
      </c>
      <c r="T540">
        <v>679.66890000000001</v>
      </c>
      <c r="U540">
        <v>751.39009999999996</v>
      </c>
      <c r="V540">
        <v>795.70360000000005</v>
      </c>
      <c r="W540" s="1">
        <v>902.64009999999996</v>
      </c>
      <c r="X540">
        <v>94.519210000000001</v>
      </c>
      <c r="Y540">
        <v>96.358860000000007</v>
      </c>
      <c r="Z540">
        <v>98.455340000000007</v>
      </c>
      <c r="AA540">
        <v>100.8233</v>
      </c>
      <c r="AB540">
        <v>103.45140000000001</v>
      </c>
      <c r="AC540">
        <v>106.355</v>
      </c>
      <c r="AD540">
        <v>109.5311</v>
      </c>
      <c r="AE540">
        <v>129.95259999999999</v>
      </c>
      <c r="AF540">
        <v>159.2157</v>
      </c>
      <c r="AG540">
        <v>174.03030000000001</v>
      </c>
      <c r="AH540" s="1">
        <v>182.20240000000001</v>
      </c>
    </row>
    <row r="541" spans="1:34" x14ac:dyDescent="0.55000000000000004">
      <c r="A541" s="9">
        <f>A540</f>
        <v>67</v>
      </c>
      <c r="B541" t="s">
        <v>3</v>
      </c>
      <c r="C541" s="2">
        <v>-12.47344</v>
      </c>
      <c r="D541">
        <v>14.480840000000001</v>
      </c>
      <c r="E541">
        <v>40.625720000000001</v>
      </c>
      <c r="F541">
        <v>67.050889999999995</v>
      </c>
      <c r="G541">
        <v>94.057060000000007</v>
      </c>
      <c r="H541" s="1">
        <v>121.127</v>
      </c>
      <c r="I541">
        <v>-102.3678</v>
      </c>
      <c r="J541">
        <v>-59.81138</v>
      </c>
      <c r="K541">
        <v>-18.579599999999999</v>
      </c>
      <c r="L541">
        <v>22.3308</v>
      </c>
      <c r="M541">
        <v>62.965589999999999</v>
      </c>
      <c r="N541">
        <v>82.902050000000003</v>
      </c>
      <c r="O541" s="1">
        <v>123.15</v>
      </c>
      <c r="P541">
        <v>-422.57170000000002</v>
      </c>
      <c r="Q541">
        <v>-330.4058</v>
      </c>
      <c r="R541">
        <v>-237.5899</v>
      </c>
      <c r="S541">
        <v>-142.5078</v>
      </c>
      <c r="T541">
        <v>-46.945819999999998</v>
      </c>
      <c r="U541">
        <v>47.096620000000001</v>
      </c>
      <c r="V541">
        <v>92.824389999999994</v>
      </c>
      <c r="W541" s="1">
        <v>178.2764</v>
      </c>
      <c r="X541">
        <v>-100.93810000000001</v>
      </c>
      <c r="Y541">
        <v>-80.714799999999997</v>
      </c>
      <c r="Z541">
        <v>-60.682099999999998</v>
      </c>
      <c r="AA541">
        <v>-40.486829999999998</v>
      </c>
      <c r="AB541">
        <v>-20.31006</v>
      </c>
      <c r="AC541">
        <v>-0.16246360000000001</v>
      </c>
      <c r="AD541">
        <v>20.062539999999998</v>
      </c>
      <c r="AE541">
        <v>122.712</v>
      </c>
      <c r="AF541">
        <v>229.6927</v>
      </c>
      <c r="AG541" s="11">
        <v>274.43869999999998</v>
      </c>
      <c r="AH541" s="1">
        <v>297.2133</v>
      </c>
    </row>
    <row r="542" spans="1:34" x14ac:dyDescent="0.55000000000000004">
      <c r="A542" s="36">
        <f>A541/180</f>
        <v>0.37222222222222223</v>
      </c>
      <c r="B542" t="s">
        <v>4</v>
      </c>
      <c r="C542" s="20">
        <f t="shared" ref="C542" si="534">SQRT(SUMSQ(C540,C541))</f>
        <v>98.030094306073678</v>
      </c>
      <c r="D542" s="21">
        <f t="shared" ref="D542:AH542" si="535">SQRT(SUMSQ(D540,D541))</f>
        <v>103.95868857457562</v>
      </c>
      <c r="E542" s="21">
        <f t="shared" si="535"/>
        <v>116.18308993549104</v>
      </c>
      <c r="F542" s="21">
        <f t="shared" si="535"/>
        <v>133.26758868337831</v>
      </c>
      <c r="G542" s="21">
        <f t="shared" si="535"/>
        <v>153.93886796258963</v>
      </c>
      <c r="H542" s="22">
        <f t="shared" si="535"/>
        <v>176.94271833664135</v>
      </c>
      <c r="I542" s="21">
        <f t="shared" si="535"/>
        <v>191.29191119618727</v>
      </c>
      <c r="J542" s="21">
        <f t="shared" si="535"/>
        <v>173.10345040323259</v>
      </c>
      <c r="K542" s="21">
        <f t="shared" si="535"/>
        <v>165.28408716028898</v>
      </c>
      <c r="L542" s="21">
        <f t="shared" si="535"/>
        <v>168.44862920264447</v>
      </c>
      <c r="M542" s="21">
        <f t="shared" si="535"/>
        <v>181.8512538595709</v>
      </c>
      <c r="N542" s="21">
        <f t="shared" si="535"/>
        <v>191.60059111550908</v>
      </c>
      <c r="O542" s="22">
        <f t="shared" si="535"/>
        <v>216.20934823600945</v>
      </c>
      <c r="P542" s="21">
        <f t="shared" si="535"/>
        <v>698.11905915934562</v>
      </c>
      <c r="Q542" s="21">
        <f t="shared" si="535"/>
        <v>656.24184862280765</v>
      </c>
      <c r="R542" s="21">
        <f t="shared" si="535"/>
        <v>636.10628942032952</v>
      </c>
      <c r="S542" s="21">
        <f t="shared" si="535"/>
        <v>642.80215523948732</v>
      </c>
      <c r="T542" s="21">
        <f t="shared" si="535"/>
        <v>681.28828233184993</v>
      </c>
      <c r="U542" s="21">
        <f t="shared" si="535"/>
        <v>752.86464520087156</v>
      </c>
      <c r="V542" s="21">
        <f t="shared" si="535"/>
        <v>801.09961080494361</v>
      </c>
      <c r="W542" s="22">
        <f t="shared" si="535"/>
        <v>920.07696684840994</v>
      </c>
      <c r="X542" s="21">
        <f t="shared" si="535"/>
        <v>138.28369784842357</v>
      </c>
      <c r="Y542" s="21">
        <f t="shared" si="535"/>
        <v>125.6976882824008</v>
      </c>
      <c r="Z542" s="21">
        <f t="shared" si="535"/>
        <v>115.65366935348658</v>
      </c>
      <c r="AA542" s="21">
        <f t="shared" si="535"/>
        <v>108.64861355000762</v>
      </c>
      <c r="AB542" s="21">
        <f t="shared" si="535"/>
        <v>105.42623344862322</v>
      </c>
      <c r="AC542" s="21">
        <f t="shared" si="535"/>
        <v>106.35512408634258</v>
      </c>
      <c r="AD542" s="21">
        <f t="shared" si="535"/>
        <v>111.35334471160532</v>
      </c>
      <c r="AE542" s="21">
        <f t="shared" si="535"/>
        <v>178.73419703783605</v>
      </c>
      <c r="AF542" s="21">
        <f t="shared" si="535"/>
        <v>279.4787569025238</v>
      </c>
      <c r="AG542" s="21">
        <f t="shared" si="535"/>
        <v>324.96637576183173</v>
      </c>
      <c r="AH542" s="22">
        <f t="shared" si="535"/>
        <v>348.61649453611631</v>
      </c>
    </row>
    <row r="543" spans="1:34" x14ac:dyDescent="0.55000000000000004">
      <c r="A543" s="9">
        <v>37.150799999999997</v>
      </c>
      <c r="B543" t="s">
        <v>5</v>
      </c>
      <c r="C543" s="23">
        <f>(1+SQRT(SUMSQ((C540-$C$2),C541)/(SUMSQ((C540+$C$2),C541))))/(1-SQRT(SUMSQ((C540-$C$2),C541)/(SUMSQ((C540+$C$2),C541))))</f>
        <v>1.9878361752573874</v>
      </c>
      <c r="D543" s="4">
        <f t="shared" ref="D543:AH543" si="536">(1+SQRT(SUMSQ((D540-$C$2),D541)/(SUMSQ((D540+$C$2),D541))))/(1-SQRT(SUMSQ((D540-$C$2),D541)/(SUMSQ((D540+$C$2),D541))))</f>
        <v>2.1118112264802438</v>
      </c>
      <c r="E543" s="4">
        <f t="shared" si="536"/>
        <v>2.5469590795672046</v>
      </c>
      <c r="F543" s="4">
        <f t="shared" si="536"/>
        <v>3.2064053351047037</v>
      </c>
      <c r="G543" s="4">
        <f t="shared" si="536"/>
        <v>4.0527202522140184</v>
      </c>
      <c r="H543" s="14">
        <f t="shared" si="536"/>
        <v>5.0440431757317086</v>
      </c>
      <c r="I543" s="4">
        <f t="shared" si="536"/>
        <v>4.621937809329915</v>
      </c>
      <c r="J543" s="4">
        <f t="shared" si="536"/>
        <v>3.7289208012718476</v>
      </c>
      <c r="K543" s="4">
        <f t="shared" si="536"/>
        <v>3.3309956104074683</v>
      </c>
      <c r="L543" s="4">
        <f t="shared" si="536"/>
        <v>3.4047326446162063</v>
      </c>
      <c r="M543" s="4">
        <f t="shared" si="536"/>
        <v>3.9144491433556259</v>
      </c>
      <c r="N543" s="4">
        <f t="shared" si="536"/>
        <v>4.307806592864118</v>
      </c>
      <c r="O543" s="14">
        <f t="shared" si="536"/>
        <v>5.3556484706656038</v>
      </c>
      <c r="P543" s="4">
        <f t="shared" si="536"/>
        <v>17.573815733767724</v>
      </c>
      <c r="Q543" s="4">
        <f t="shared" si="536"/>
        <v>15.213131812517263</v>
      </c>
      <c r="R543" s="4">
        <f t="shared" si="536"/>
        <v>13.726576433942556</v>
      </c>
      <c r="S543" s="4">
        <f t="shared" si="536"/>
        <v>13.188067711060762</v>
      </c>
      <c r="T543" s="4">
        <f t="shared" si="536"/>
        <v>13.658581647608768</v>
      </c>
      <c r="U543" s="4">
        <f t="shared" si="536"/>
        <v>15.087103236298015</v>
      </c>
      <c r="V543" s="4">
        <f t="shared" si="536"/>
        <v>16.131491205311061</v>
      </c>
      <c r="W543" s="14">
        <f t="shared" si="536"/>
        <v>18.759099051478668</v>
      </c>
      <c r="X543" s="4">
        <f t="shared" si="536"/>
        <v>4.3450904480162924</v>
      </c>
      <c r="Y543" s="4">
        <f t="shared" si="536"/>
        <v>3.5136807120814462</v>
      </c>
      <c r="Z543" s="4">
        <f t="shared" si="536"/>
        <v>2.8774376287947998</v>
      </c>
      <c r="AA543" s="4">
        <f t="shared" si="536"/>
        <v>2.425206782012113</v>
      </c>
      <c r="AB543" s="4">
        <f t="shared" si="536"/>
        <v>2.1716051838507293</v>
      </c>
      <c r="AC543" s="4">
        <f t="shared" si="536"/>
        <v>2.1271063717019909</v>
      </c>
      <c r="AD543" s="4">
        <f t="shared" si="536"/>
        <v>2.2824917901921213</v>
      </c>
      <c r="AE543" s="4">
        <f t="shared" si="536"/>
        <v>5.1054344815699855</v>
      </c>
      <c r="AF543" s="4">
        <f t="shared" si="536"/>
        <v>10.025940505188338</v>
      </c>
      <c r="AG543" s="4">
        <f t="shared" si="536"/>
        <v>12.342464397124028</v>
      </c>
      <c r="AH543" s="14">
        <f t="shared" si="536"/>
        <v>13.541060140384278</v>
      </c>
    </row>
    <row r="544" spans="1:34" x14ac:dyDescent="0.55000000000000004">
      <c r="A544" s="9">
        <f t="shared" ref="A544:A547" si="537">A543</f>
        <v>37.150799999999997</v>
      </c>
      <c r="B544" t="s">
        <v>6</v>
      </c>
      <c r="C544" s="23">
        <f>(1+SQRT(SUMSQ((C540-$D$2),C541)/(SUMSQ((C540+$D$2),C541))))/(1-SQRT(SUMSQ((C540-$D$2),C541)/(SUMSQ((C540+$D$2),C541))))</f>
        <v>1.1382368984626272</v>
      </c>
      <c r="D544" s="4">
        <f t="shared" ref="D544:AH544" si="538">(1+SQRT(SUMSQ((D540-$D$2),D541)/(SUMSQ((D540+$D$2),D541))))/(1-SQRT(SUMSQ((D540-$D$2),D541)/(SUMSQ((D540+$D$2),D541))))</f>
        <v>1.1566356676934892</v>
      </c>
      <c r="E544" s="4">
        <f t="shared" si="538"/>
        <v>1.4857692306323236</v>
      </c>
      <c r="F544" s="4">
        <f t="shared" si="538"/>
        <v>1.8778088744966097</v>
      </c>
      <c r="G544" s="4">
        <f t="shared" si="538"/>
        <v>2.3373467586980823</v>
      </c>
      <c r="H544" s="14">
        <f t="shared" si="538"/>
        <v>2.8519805547133195</v>
      </c>
      <c r="I544" s="4">
        <f t="shared" si="538"/>
        <v>2.4800499092130126</v>
      </c>
      <c r="J544" s="4">
        <f t="shared" si="538"/>
        <v>1.9465109941607552</v>
      </c>
      <c r="K544" s="4">
        <f t="shared" si="538"/>
        <v>1.6753832634633528</v>
      </c>
      <c r="L544" s="4">
        <f t="shared" si="538"/>
        <v>1.7155069363134687</v>
      </c>
      <c r="M544" s="4">
        <f t="shared" si="538"/>
        <v>2.0325922973726795</v>
      </c>
      <c r="N544" s="4">
        <f t="shared" si="538"/>
        <v>2.2620886474424799</v>
      </c>
      <c r="O544" s="14">
        <f t="shared" si="538"/>
        <v>2.8412655770645991</v>
      </c>
      <c r="P544" s="4">
        <f t="shared" si="538"/>
        <v>8.8371655459737397</v>
      </c>
      <c r="Q544" s="4">
        <f t="shared" si="538"/>
        <v>7.6408323333180501</v>
      </c>
      <c r="R544" s="4">
        <f t="shared" si="538"/>
        <v>6.8815003877676642</v>
      </c>
      <c r="S544" s="4">
        <f t="shared" si="538"/>
        <v>6.6000879732114264</v>
      </c>
      <c r="T544" s="4">
        <f t="shared" si="538"/>
        <v>6.8298291462276746</v>
      </c>
      <c r="U544" s="4">
        <f t="shared" si="538"/>
        <v>7.5439509675353644</v>
      </c>
      <c r="V544" s="4">
        <f t="shared" si="538"/>
        <v>8.0670358107421958</v>
      </c>
      <c r="W544" s="14">
        <f t="shared" si="538"/>
        <v>9.3827138804275823</v>
      </c>
      <c r="X544" s="4">
        <f t="shared" si="538"/>
        <v>2.712434642357556</v>
      </c>
      <c r="Y544" s="4">
        <f t="shared" si="538"/>
        <v>2.2288122845393823</v>
      </c>
      <c r="Z544" s="4">
        <f t="shared" si="538"/>
        <v>1.8268655860082621</v>
      </c>
      <c r="AA544" s="4">
        <f t="shared" si="538"/>
        <v>1.4927364136357006</v>
      </c>
      <c r="AB544" s="4">
        <f t="shared" si="538"/>
        <v>1.2240952107292247</v>
      </c>
      <c r="AC544" s="4">
        <f t="shared" si="538"/>
        <v>1.0635714029120513</v>
      </c>
      <c r="AD544" s="4">
        <f t="shared" si="538"/>
        <v>1.2359428869162261</v>
      </c>
      <c r="AE544" s="4">
        <f t="shared" si="538"/>
        <v>2.8806406008034617</v>
      </c>
      <c r="AF544" s="4">
        <f t="shared" si="538"/>
        <v>5.3468748205662084</v>
      </c>
      <c r="AG544" s="4">
        <f t="shared" si="538"/>
        <v>6.4885853857205511</v>
      </c>
      <c r="AH544" s="14">
        <f t="shared" si="538"/>
        <v>7.0777980649711143</v>
      </c>
    </row>
    <row r="545" spans="1:34" x14ac:dyDescent="0.55000000000000004">
      <c r="A545" s="9">
        <f t="shared" si="537"/>
        <v>37.150799999999997</v>
      </c>
      <c r="B545" t="s">
        <v>7</v>
      </c>
      <c r="C545" s="23">
        <f>(1+SQRT(SUMSQ((C540-$E$2),C541)/(SUMSQ((C540+$E$2),C541))))/(1-SQRT(SUMSQ((C540-$E$2),C541)/(SUMSQ((C540+$E$2),C541))))</f>
        <v>1.560925465843384</v>
      </c>
      <c r="D545" s="4">
        <f t="shared" ref="D545:AH545" si="539">(1+SQRT(SUMSQ((D540-$E$2),D541)/(SUMSQ((D540+$E$2),D541))))/(1-SQRT(SUMSQ((D540-$E$2),D541)/(SUMSQ((D540+$E$2),D541))))</f>
        <v>1.4823728022445792</v>
      </c>
      <c r="E545" s="4">
        <f t="shared" si="539"/>
        <v>1.5663926097126772</v>
      </c>
      <c r="F545" s="4">
        <f t="shared" si="539"/>
        <v>1.7633555876573415</v>
      </c>
      <c r="G545" s="4">
        <f t="shared" si="539"/>
        <v>2.0361675157509125</v>
      </c>
      <c r="H545" s="14">
        <f t="shared" si="539"/>
        <v>2.3568547274379132</v>
      </c>
      <c r="I545" s="4">
        <f t="shared" si="539"/>
        <v>1.9159250527507352</v>
      </c>
      <c r="J545" s="4">
        <f t="shared" si="539"/>
        <v>1.4753786490948999</v>
      </c>
      <c r="K545" s="4">
        <f t="shared" si="539"/>
        <v>1.1606626981698978</v>
      </c>
      <c r="L545" s="4">
        <f t="shared" si="539"/>
        <v>1.1935919421171051</v>
      </c>
      <c r="M545" s="4">
        <f t="shared" si="539"/>
        <v>1.5086866611866685</v>
      </c>
      <c r="N545" s="4">
        <f t="shared" si="539"/>
        <v>1.6953538778365416</v>
      </c>
      <c r="O545" s="14">
        <f t="shared" si="539"/>
        <v>2.1277694312264424</v>
      </c>
      <c r="P545" s="4">
        <f t="shared" si="539"/>
        <v>5.9487406549557891</v>
      </c>
      <c r="Q545" s="4">
        <f t="shared" si="539"/>
        <v>5.1333057071556807</v>
      </c>
      <c r="R545" s="4">
        <f t="shared" si="539"/>
        <v>4.6087948132605074</v>
      </c>
      <c r="S545" s="4">
        <f t="shared" si="539"/>
        <v>4.4071104591901662</v>
      </c>
      <c r="T545" s="4">
        <f t="shared" si="539"/>
        <v>4.5538445073786447</v>
      </c>
      <c r="U545" s="4">
        <f t="shared" si="539"/>
        <v>5.0297606000647379</v>
      </c>
      <c r="V545" s="4">
        <f t="shared" si="539"/>
        <v>5.3795030581433583</v>
      </c>
      <c r="W545" s="14">
        <f t="shared" si="539"/>
        <v>6.2587404497954804</v>
      </c>
      <c r="X545" s="4">
        <f t="shared" si="539"/>
        <v>2.5423967673517054</v>
      </c>
      <c r="Y545" s="4">
        <f t="shared" si="539"/>
        <v>2.1940278373118982</v>
      </c>
      <c r="Z545" s="4">
        <f t="shared" si="539"/>
        <v>1.9040435285741717</v>
      </c>
      <c r="AA545" s="4">
        <f t="shared" si="539"/>
        <v>1.6692059890037105</v>
      </c>
      <c r="AB545" s="4">
        <f t="shared" si="539"/>
        <v>1.4991860121088489</v>
      </c>
      <c r="AC545" s="4">
        <f t="shared" si="539"/>
        <v>1.4103742546716564</v>
      </c>
      <c r="AD545" s="4">
        <f t="shared" si="539"/>
        <v>1.4199102125959417</v>
      </c>
      <c r="AE545" s="4">
        <f t="shared" si="539"/>
        <v>2.3714300397029371</v>
      </c>
      <c r="AF545" s="4">
        <f t="shared" si="539"/>
        <v>3.9601499156377189</v>
      </c>
      <c r="AG545" s="4">
        <f t="shared" si="539"/>
        <v>4.6942870464464006</v>
      </c>
      <c r="AH545" s="14">
        <f t="shared" si="539"/>
        <v>5.0729668137943804</v>
      </c>
    </row>
    <row r="546" spans="1:34" x14ac:dyDescent="0.55000000000000004">
      <c r="A546" s="9">
        <f t="shared" si="537"/>
        <v>37.150799999999997</v>
      </c>
      <c r="B546" t="s">
        <v>8</v>
      </c>
      <c r="C546" s="23">
        <f>(1+SQRT(SUMSQ((C540-$F$2),C541)/(SUMSQ((C540+$F$2),C541))))/(1-SQRT(SUMSQ((C540-$F$2),C541)/(SUMSQ((C540+$F$2),C541))))</f>
        <v>2.0673693320134543</v>
      </c>
      <c r="D546" s="4">
        <f t="shared" ref="D546:AH546" si="540">(1+SQRT(SUMSQ((D540-$F$2),D541)/(SUMSQ((D540+$F$2),D541))))/(1-SQRT(SUMSQ((D540-$F$2),D541)/(SUMSQ((D540+$F$2),D541))))</f>
        <v>1.9566017796232531</v>
      </c>
      <c r="E546" s="4">
        <f t="shared" si="540"/>
        <v>1.9427292310094544</v>
      </c>
      <c r="F546" s="4">
        <f t="shared" si="540"/>
        <v>2.010089813543984</v>
      </c>
      <c r="G546" s="4">
        <f t="shared" si="540"/>
        <v>2.1479212070182672</v>
      </c>
      <c r="H546" s="14">
        <f t="shared" si="540"/>
        <v>2.3361912190099341</v>
      </c>
      <c r="I546" s="4">
        <f t="shared" si="540"/>
        <v>1.8206032290550014</v>
      </c>
      <c r="J546" s="4">
        <f t="shared" si="540"/>
        <v>1.4760463712738401</v>
      </c>
      <c r="K546" s="4">
        <f t="shared" si="540"/>
        <v>1.2484629794145807</v>
      </c>
      <c r="L546" s="4">
        <f t="shared" si="540"/>
        <v>1.2433281987115938</v>
      </c>
      <c r="M546" s="4">
        <f t="shared" si="540"/>
        <v>1.4535565131419024</v>
      </c>
      <c r="N546" s="4">
        <f t="shared" si="540"/>
        <v>1.5925134608282001</v>
      </c>
      <c r="O546" s="14">
        <f t="shared" si="540"/>
        <v>1.9197982378707374</v>
      </c>
      <c r="P546" s="4">
        <f t="shared" si="540"/>
        <v>4.5240505768222308</v>
      </c>
      <c r="Q546" s="4">
        <f t="shared" si="540"/>
        <v>3.8935722682479788</v>
      </c>
      <c r="R546" s="4">
        <f t="shared" si="540"/>
        <v>3.4802830751552007</v>
      </c>
      <c r="S546" s="4">
        <f t="shared" si="540"/>
        <v>3.3132945326416916</v>
      </c>
      <c r="T546" s="4">
        <f t="shared" si="540"/>
        <v>3.4160858513841483</v>
      </c>
      <c r="U546" s="4">
        <f t="shared" si="540"/>
        <v>3.7728307742350555</v>
      </c>
      <c r="V546" s="4">
        <f t="shared" si="540"/>
        <v>4.0362566301327671</v>
      </c>
      <c r="W546" s="14">
        <f t="shared" si="540"/>
        <v>4.6979676133886263</v>
      </c>
      <c r="X546" s="4">
        <f t="shared" si="540"/>
        <v>2.7659995928192358</v>
      </c>
      <c r="Y546" s="4">
        <f t="shared" si="540"/>
        <v>2.494547495909849</v>
      </c>
      <c r="Z546" s="4">
        <f t="shared" si="540"/>
        <v>2.2701617884303156</v>
      </c>
      <c r="AA546" s="4">
        <f t="shared" si="540"/>
        <v>2.0907857947421791</v>
      </c>
      <c r="AB546" s="4">
        <f t="shared" si="540"/>
        <v>1.96035782065401</v>
      </c>
      <c r="AC546" s="4">
        <f t="shared" si="540"/>
        <v>1.8804963001850681</v>
      </c>
      <c r="AD546" s="4">
        <f t="shared" si="540"/>
        <v>1.8520538295364151</v>
      </c>
      <c r="AE546" s="4">
        <f t="shared" si="540"/>
        <v>2.3409901459125781</v>
      </c>
      <c r="AF546" s="4">
        <f t="shared" si="540"/>
        <v>3.4163588245832877</v>
      </c>
      <c r="AG546" s="4">
        <f t="shared" si="540"/>
        <v>3.9287351151849492</v>
      </c>
      <c r="AH546" s="14">
        <f t="shared" si="540"/>
        <v>4.1943890115832856</v>
      </c>
    </row>
    <row r="547" spans="1:34" x14ac:dyDescent="0.55000000000000004">
      <c r="A547" s="9">
        <f t="shared" si="537"/>
        <v>37.150799999999997</v>
      </c>
      <c r="B547" t="s">
        <v>9</v>
      </c>
      <c r="C547" s="24">
        <f>(1+SQRT(SUMSQ((C540-$G$2),C541)/(SUMSQ((C540+$G$2),C541))))/(1-SQRT(SUMSQ((C540-$G$2),C541)/(SUMSQ((C540+$G$2),C541))))</f>
        <v>3.0913215654996313</v>
      </c>
      <c r="D547" s="25">
        <f t="shared" ref="D547:AH547" si="541">(1+SQRT(SUMSQ((D540-$G$2),D541)/(SUMSQ((D540+$G$2),D541))))/(1-SQRT(SUMSQ((D540-$G$2),D541)/(SUMSQ((D540+$G$2),D541))))</f>
        <v>2.9218651896326575</v>
      </c>
      <c r="E547" s="25">
        <f t="shared" si="541"/>
        <v>2.8141403294385348</v>
      </c>
      <c r="F547" s="25">
        <f t="shared" si="541"/>
        <v>2.7559943514356444</v>
      </c>
      <c r="G547" s="25">
        <f t="shared" si="541"/>
        <v>2.7457945427135422</v>
      </c>
      <c r="H547" s="26">
        <f t="shared" si="541"/>
        <v>2.7745531010634816</v>
      </c>
      <c r="I547" s="25">
        <f t="shared" si="541"/>
        <v>2.1451143413295188</v>
      </c>
      <c r="J547" s="25">
        <f t="shared" si="541"/>
        <v>1.9484726385791087</v>
      </c>
      <c r="K547" s="25">
        <f t="shared" si="541"/>
        <v>1.8366155886532789</v>
      </c>
      <c r="L547" s="25">
        <f t="shared" si="541"/>
        <v>1.811188924303806</v>
      </c>
      <c r="M547" s="25">
        <f t="shared" si="541"/>
        <v>1.8697945167474508</v>
      </c>
      <c r="N547" s="25">
        <f t="shared" si="541"/>
        <v>1.9259298956670452</v>
      </c>
      <c r="O547" s="26">
        <f t="shared" si="541"/>
        <v>2.0854800892161016</v>
      </c>
      <c r="P547" s="25">
        <f t="shared" si="541"/>
        <v>3.1453903072736389</v>
      </c>
      <c r="Q547" s="25">
        <f t="shared" si="541"/>
        <v>2.6889978557709764</v>
      </c>
      <c r="R547" s="25">
        <f t="shared" si="541"/>
        <v>2.3727434609616287</v>
      </c>
      <c r="S547" s="25">
        <f t="shared" si="541"/>
        <v>2.2269201431359673</v>
      </c>
      <c r="T547" s="25">
        <f t="shared" si="541"/>
        <v>2.278968035756741</v>
      </c>
      <c r="U547" s="25">
        <f t="shared" si="541"/>
        <v>2.5163293379224028</v>
      </c>
      <c r="V547" s="25">
        <f t="shared" si="541"/>
        <v>2.694313463154884</v>
      </c>
      <c r="W547" s="26">
        <f t="shared" si="541"/>
        <v>3.1400622646779639</v>
      </c>
      <c r="X547" s="25">
        <f t="shared" si="541"/>
        <v>3.5680679609429702</v>
      </c>
      <c r="Y547" s="25">
        <f t="shared" si="541"/>
        <v>3.3625317181720251</v>
      </c>
      <c r="Z547" s="25">
        <f t="shared" si="541"/>
        <v>3.1860529397593229</v>
      </c>
      <c r="AA547" s="25">
        <f t="shared" si="541"/>
        <v>3.0364406638761943</v>
      </c>
      <c r="AB547" s="25">
        <f t="shared" si="541"/>
        <v>2.9149869293020574</v>
      </c>
      <c r="AC547" s="25">
        <f t="shared" si="541"/>
        <v>2.8207428012656863</v>
      </c>
      <c r="AD547" s="25">
        <f t="shared" si="541"/>
        <v>2.7530703101379452</v>
      </c>
      <c r="AE547" s="25">
        <f t="shared" si="541"/>
        <v>2.7664899125314806</v>
      </c>
      <c r="AF547" s="25">
        <f t="shared" si="541"/>
        <v>3.2077666476492528</v>
      </c>
      <c r="AG547" s="25">
        <f t="shared" si="541"/>
        <v>3.4572904275072296</v>
      </c>
      <c r="AH547" s="26">
        <f t="shared" si="541"/>
        <v>3.5915003211598608</v>
      </c>
    </row>
    <row r="548" spans="1:34" x14ac:dyDescent="0.55000000000000004">
      <c r="A548" s="8">
        <v>68</v>
      </c>
      <c r="B548" s="15" t="s">
        <v>2</v>
      </c>
      <c r="C548" s="2">
        <v>95.941820000000007</v>
      </c>
      <c r="D548">
        <v>101.4962</v>
      </c>
      <c r="E548">
        <v>107.2285</v>
      </c>
      <c r="F548">
        <v>113.3578</v>
      </c>
      <c r="G548">
        <v>119.8312</v>
      </c>
      <c r="H548" s="1">
        <v>126.7094</v>
      </c>
      <c r="I548">
        <v>173.17160000000001</v>
      </c>
      <c r="J548">
        <v>173.95750000000001</v>
      </c>
      <c r="K548">
        <v>175.85230000000001</v>
      </c>
      <c r="L548">
        <v>178.83539999999999</v>
      </c>
      <c r="M548">
        <v>182.8886</v>
      </c>
      <c r="N548">
        <v>185.28440000000001</v>
      </c>
      <c r="O548" s="1">
        <v>190.9033</v>
      </c>
      <c r="P548">
        <v>455.1986</v>
      </c>
      <c r="Q548">
        <v>465.54450000000003</v>
      </c>
      <c r="R548">
        <v>484.12689999999998</v>
      </c>
      <c r="S548">
        <v>512.18520000000001</v>
      </c>
      <c r="T548">
        <v>551.33389999999997</v>
      </c>
      <c r="U548">
        <v>603.38779999999997</v>
      </c>
      <c r="V548">
        <v>635.226</v>
      </c>
      <c r="W548" s="1">
        <v>711.65809999999999</v>
      </c>
      <c r="X548">
        <v>95.168779999999998</v>
      </c>
      <c r="Y548">
        <v>96.899929999999998</v>
      </c>
      <c r="Z548">
        <v>98.889790000000005</v>
      </c>
      <c r="AA548">
        <v>101.1493</v>
      </c>
      <c r="AB548">
        <v>103.66719999999999</v>
      </c>
      <c r="AC548">
        <v>106.4572</v>
      </c>
      <c r="AD548">
        <v>109.5137</v>
      </c>
      <c r="AE548">
        <v>129.1806</v>
      </c>
      <c r="AF548">
        <v>157.185</v>
      </c>
      <c r="AG548">
        <v>171.2466</v>
      </c>
      <c r="AH548" s="1">
        <v>178.96889999999999</v>
      </c>
    </row>
    <row r="549" spans="1:34" x14ac:dyDescent="0.55000000000000004">
      <c r="A549" s="9">
        <f>A548</f>
        <v>68</v>
      </c>
      <c r="B549" t="s">
        <v>3</v>
      </c>
      <c r="C549" s="2">
        <v>-12.180580000000001</v>
      </c>
      <c r="D549">
        <v>14.42418</v>
      </c>
      <c r="E549">
        <v>40.21</v>
      </c>
      <c r="F549">
        <v>66.250789999999995</v>
      </c>
      <c r="G549">
        <v>92.840280000000007</v>
      </c>
      <c r="H549" s="1">
        <v>119.4671</v>
      </c>
      <c r="I549">
        <v>-109.4417</v>
      </c>
      <c r="J549">
        <v>-64.001559999999998</v>
      </c>
      <c r="K549">
        <v>-19.98883</v>
      </c>
      <c r="L549">
        <v>23.67897</v>
      </c>
      <c r="M549">
        <v>67.063059999999993</v>
      </c>
      <c r="N549">
        <v>88.355729999999994</v>
      </c>
      <c r="O549" s="1">
        <v>131.36330000000001</v>
      </c>
      <c r="P549">
        <v>-350.3109</v>
      </c>
      <c r="Q549">
        <v>-269.77089999999998</v>
      </c>
      <c r="R549">
        <v>-188.55959999999999</v>
      </c>
      <c r="S549">
        <v>-104.9255</v>
      </c>
      <c r="T549">
        <v>-19.83315</v>
      </c>
      <c r="U549">
        <v>65.926090000000002</v>
      </c>
      <c r="V549">
        <v>108.8956</v>
      </c>
      <c r="W549" s="1">
        <v>193.30500000000001</v>
      </c>
      <c r="X549">
        <v>-101.1801</v>
      </c>
      <c r="Y549">
        <v>-80.809749999999994</v>
      </c>
      <c r="Z549">
        <v>-60.65795</v>
      </c>
      <c r="AA549">
        <v>-40.368429999999996</v>
      </c>
      <c r="AB549">
        <v>-20.124269999999999</v>
      </c>
      <c r="AC549" s="28">
        <v>6.4096929999999996E-2</v>
      </c>
      <c r="AD549">
        <v>20.303429999999999</v>
      </c>
      <c r="AE549">
        <v>122.6037</v>
      </c>
      <c r="AF549">
        <v>228.4271</v>
      </c>
      <c r="AG549" s="11">
        <v>272.43040000000002</v>
      </c>
      <c r="AH549" s="1">
        <v>294.7681</v>
      </c>
    </row>
    <row r="550" spans="1:34" x14ac:dyDescent="0.55000000000000004">
      <c r="A550" s="36">
        <f>A549/180</f>
        <v>0.37777777777777777</v>
      </c>
      <c r="B550" t="s">
        <v>4</v>
      </c>
      <c r="C550" s="20">
        <f t="shared" ref="C550" si="542">SQRT(SUMSQ(C548,C549))</f>
        <v>96.711940080058369</v>
      </c>
      <c r="D550" s="21">
        <f t="shared" ref="D550:AH550" si="543">SQRT(SUMSQ(D548,D549))</f>
        <v>102.51602598185515</v>
      </c>
      <c r="E550" s="21">
        <f t="shared" si="543"/>
        <v>114.51984680504074</v>
      </c>
      <c r="F550" s="21">
        <f t="shared" si="543"/>
        <v>131.2979740760081</v>
      </c>
      <c r="G550" s="21">
        <f t="shared" si="543"/>
        <v>151.58771086047312</v>
      </c>
      <c r="H550" s="22">
        <f t="shared" si="543"/>
        <v>174.14838509377572</v>
      </c>
      <c r="I550" s="21">
        <f t="shared" si="543"/>
        <v>204.8557754749668</v>
      </c>
      <c r="J550" s="21">
        <f t="shared" si="543"/>
        <v>185.3575234207762</v>
      </c>
      <c r="K550" s="21">
        <f t="shared" si="543"/>
        <v>176.98470199443483</v>
      </c>
      <c r="L550" s="21">
        <f t="shared" si="543"/>
        <v>180.39621368925927</v>
      </c>
      <c r="M550" s="21">
        <f t="shared" si="543"/>
        <v>194.79654521198162</v>
      </c>
      <c r="N550" s="21">
        <f t="shared" si="543"/>
        <v>205.27309591661765</v>
      </c>
      <c r="O550" s="22">
        <f t="shared" si="543"/>
        <v>231.7334385404489</v>
      </c>
      <c r="P550" s="21">
        <f t="shared" si="543"/>
        <v>574.3896692148719</v>
      </c>
      <c r="Q550" s="21">
        <f t="shared" si="543"/>
        <v>538.05949482102812</v>
      </c>
      <c r="R550" s="21">
        <f t="shared" si="543"/>
        <v>519.55132379368445</v>
      </c>
      <c r="S550" s="21">
        <f t="shared" si="543"/>
        <v>522.82218741106419</v>
      </c>
      <c r="T550" s="21">
        <f t="shared" si="543"/>
        <v>551.69051390080335</v>
      </c>
      <c r="U550" s="21">
        <f t="shared" si="543"/>
        <v>606.97865409874839</v>
      </c>
      <c r="V550" s="21">
        <f t="shared" si="543"/>
        <v>644.49229846085825</v>
      </c>
      <c r="W550" s="22">
        <f t="shared" si="543"/>
        <v>737.44428557051685</v>
      </c>
      <c r="X550" s="21">
        <f t="shared" si="543"/>
        <v>138.90467710879429</v>
      </c>
      <c r="Y550" s="21">
        <f t="shared" si="543"/>
        <v>126.17373787388324</v>
      </c>
      <c r="Z550" s="21">
        <f t="shared" si="543"/>
        <v>116.01110922858466</v>
      </c>
      <c r="AA550" s="21">
        <f t="shared" si="543"/>
        <v>108.90725885428803</v>
      </c>
      <c r="AB550" s="21">
        <f t="shared" si="543"/>
        <v>105.60243651958461</v>
      </c>
      <c r="AC550" s="21">
        <f t="shared" si="543"/>
        <v>106.457219296093</v>
      </c>
      <c r="AD550" s="21">
        <f t="shared" si="543"/>
        <v>111.37988937620158</v>
      </c>
      <c r="AE550" s="21">
        <f t="shared" si="543"/>
        <v>178.09911473685096</v>
      </c>
      <c r="AF550" s="21">
        <f t="shared" si="543"/>
        <v>277.28336451978146</v>
      </c>
      <c r="AG550" s="21">
        <f t="shared" si="543"/>
        <v>321.78210151548205</v>
      </c>
      <c r="AH550" s="22">
        <f t="shared" si="543"/>
        <v>344.84503758183905</v>
      </c>
    </row>
    <row r="551" spans="1:34" x14ac:dyDescent="0.55000000000000004">
      <c r="A551" s="9">
        <v>37.709499999999998</v>
      </c>
      <c r="B551" t="s">
        <v>5</v>
      </c>
      <c r="C551" s="23">
        <f>(1+SQRT(SUMSQ((C548-$C$2),C549)/(SUMSQ((C548+$C$2),C549))))/(1-SQRT(SUMSQ((C548-$C$2),C549)/(SUMSQ((C548+$C$2),C549))))</f>
        <v>1.9609595957054895</v>
      </c>
      <c r="D551" s="4">
        <f t="shared" ref="D551:AH551" si="544">(1+SQRT(SUMSQ((D548-$C$2),D549)/(SUMSQ((D548+$C$2),D549))))/(1-SQRT(SUMSQ((D548-$C$2),D549)/(SUMSQ((D548+$C$2),D549))))</f>
        <v>2.0836164939773112</v>
      </c>
      <c r="E551" s="4">
        <f t="shared" si="544"/>
        <v>2.5147855681437599</v>
      </c>
      <c r="F551" s="4">
        <f t="shared" si="544"/>
        <v>3.1668586556351803</v>
      </c>
      <c r="G551" s="4">
        <f t="shared" si="544"/>
        <v>4.0026176275283172</v>
      </c>
      <c r="H551" s="14">
        <f t="shared" si="544"/>
        <v>4.9807955029844688</v>
      </c>
      <c r="I551" s="4">
        <f t="shared" si="544"/>
        <v>4.9327443545722618</v>
      </c>
      <c r="J551" s="4">
        <f t="shared" si="544"/>
        <v>3.9866840806365578</v>
      </c>
      <c r="K551" s="4">
        <f t="shared" si="544"/>
        <v>3.5664245781695962</v>
      </c>
      <c r="L551" s="4">
        <f t="shared" si="544"/>
        <v>3.6446228865383352</v>
      </c>
      <c r="M551" s="4">
        <f t="shared" si="544"/>
        <v>4.1839800143913504</v>
      </c>
      <c r="N551" s="4">
        <f t="shared" si="544"/>
        <v>4.6008690931351888</v>
      </c>
      <c r="O551" s="14">
        <f t="shared" si="544"/>
        <v>5.7127923949508777</v>
      </c>
      <c r="P551" s="4">
        <f t="shared" si="544"/>
        <v>14.536855840498493</v>
      </c>
      <c r="Q551" s="4">
        <f t="shared" si="544"/>
        <v>12.464567768385523</v>
      </c>
      <c r="R551" s="4">
        <f t="shared" si="544"/>
        <v>11.165069970883833</v>
      </c>
      <c r="S551" s="4">
        <f t="shared" si="544"/>
        <v>10.677568300446504</v>
      </c>
      <c r="T551" s="4">
        <f t="shared" si="544"/>
        <v>11.041065344156376</v>
      </c>
      <c r="U551" s="4">
        <f t="shared" si="544"/>
        <v>12.212801712526499</v>
      </c>
      <c r="V551" s="4">
        <f t="shared" si="544"/>
        <v>13.080135700434926</v>
      </c>
      <c r="W551" s="14">
        <f t="shared" si="544"/>
        <v>15.288144426333988</v>
      </c>
      <c r="X551" s="4">
        <f t="shared" si="544"/>
        <v>4.3503118823433145</v>
      </c>
      <c r="Y551" s="4">
        <f t="shared" si="544"/>
        <v>3.5175312601988091</v>
      </c>
      <c r="Z551" s="4">
        <f t="shared" si="544"/>
        <v>2.8803704941617032</v>
      </c>
      <c r="AA551" s="4">
        <f t="shared" si="544"/>
        <v>2.4275928752947165</v>
      </c>
      <c r="AB551" s="4">
        <f t="shared" si="544"/>
        <v>2.1737552269832943</v>
      </c>
      <c r="AC551" s="4">
        <f t="shared" si="544"/>
        <v>2.1291449902949093</v>
      </c>
      <c r="AD551" s="4">
        <f t="shared" si="544"/>
        <v>2.2843626074773238</v>
      </c>
      <c r="AE551" s="4">
        <f t="shared" si="544"/>
        <v>5.1018943150327543</v>
      </c>
      <c r="AF551" s="4">
        <f t="shared" si="544"/>
        <v>10.000981823430044</v>
      </c>
      <c r="AG551" s="4">
        <f t="shared" si="544"/>
        <v>12.30363724079853</v>
      </c>
      <c r="AH551" s="14">
        <f t="shared" si="544"/>
        <v>13.494521457336079</v>
      </c>
    </row>
    <row r="552" spans="1:34" x14ac:dyDescent="0.55000000000000004">
      <c r="A552" s="9">
        <f t="shared" ref="A552:A555" si="545">A551</f>
        <v>37.709499999999998</v>
      </c>
      <c r="B552" t="s">
        <v>6</v>
      </c>
      <c r="C552" s="23">
        <f>(1+SQRT(SUMSQ((C548-$D$2),C549)/(SUMSQ((C548+$D$2),C549))))/(1-SQRT(SUMSQ((C548-$D$2),C549)/(SUMSQ((C548+$D$2),C549))))</f>
        <v>1.1399469805011107</v>
      </c>
      <c r="D552" s="4">
        <f t="shared" ref="D552:AH552" si="546">(1+SQRT(SUMSQ((D548-$D$2),D549)/(SUMSQ((D548+$D$2),D549))))/(1-SQRT(SUMSQ((D548-$D$2),D549)/(SUMSQ((D548+$D$2),D549))))</f>
        <v>1.1546749775017764</v>
      </c>
      <c r="E552" s="4">
        <f t="shared" si="546"/>
        <v>1.4799671194549484</v>
      </c>
      <c r="F552" s="4">
        <f t="shared" si="546"/>
        <v>1.8674455056977022</v>
      </c>
      <c r="G552" s="4">
        <f t="shared" si="546"/>
        <v>2.3213176585137751</v>
      </c>
      <c r="H552" s="14">
        <f t="shared" si="546"/>
        <v>2.8292366687307844</v>
      </c>
      <c r="I552" s="4">
        <f t="shared" si="546"/>
        <v>2.6190081081342678</v>
      </c>
      <c r="J552" s="4">
        <f t="shared" si="546"/>
        <v>2.0658331420505096</v>
      </c>
      <c r="K552" s="4">
        <f t="shared" si="546"/>
        <v>1.7918072595606021</v>
      </c>
      <c r="L552" s="4">
        <f t="shared" si="546"/>
        <v>1.8334643295706992</v>
      </c>
      <c r="M552" s="4">
        <f t="shared" si="546"/>
        <v>2.1582382795081259</v>
      </c>
      <c r="N552" s="4">
        <f t="shared" si="546"/>
        <v>2.3966423997648296</v>
      </c>
      <c r="O552" s="14">
        <f t="shared" si="546"/>
        <v>3.0038860176142288</v>
      </c>
      <c r="P552" s="4">
        <f t="shared" si="546"/>
        <v>7.3311828656927158</v>
      </c>
      <c r="Q552" s="4">
        <f t="shared" si="546"/>
        <v>6.2741142187011629</v>
      </c>
      <c r="R552" s="4">
        <f t="shared" si="546"/>
        <v>5.6037847448351954</v>
      </c>
      <c r="S552" s="4">
        <f t="shared" si="546"/>
        <v>5.3449502180401236</v>
      </c>
      <c r="T552" s="4">
        <f t="shared" si="546"/>
        <v>5.5207159478304746</v>
      </c>
      <c r="U552" s="4">
        <f t="shared" si="546"/>
        <v>6.1079177577292523</v>
      </c>
      <c r="V552" s="4">
        <f t="shared" si="546"/>
        <v>6.5435394778764664</v>
      </c>
      <c r="W552" s="14">
        <f t="shared" si="546"/>
        <v>7.6514711587749762</v>
      </c>
      <c r="X552" s="4">
        <f t="shared" si="546"/>
        <v>2.7090276626445422</v>
      </c>
      <c r="Y552" s="4">
        <f t="shared" si="546"/>
        <v>2.2255850982576608</v>
      </c>
      <c r="Z552" s="4">
        <f t="shared" si="546"/>
        <v>1.8239263217150095</v>
      </c>
      <c r="AA552" s="4">
        <f t="shared" si="546"/>
        <v>1.4901801822049574</v>
      </c>
      <c r="AB552" s="4">
        <f t="shared" si="546"/>
        <v>1.2220988316515753</v>
      </c>
      <c r="AC552" s="4">
        <f t="shared" si="546"/>
        <v>1.0645752806899407</v>
      </c>
      <c r="AD552" s="4">
        <f t="shared" si="546"/>
        <v>1.238437425234536</v>
      </c>
      <c r="AE552" s="4">
        <f t="shared" si="546"/>
        <v>2.8826266745813656</v>
      </c>
      <c r="AF552" s="4">
        <f t="shared" si="546"/>
        <v>5.3403781100201932</v>
      </c>
      <c r="AG552" s="4">
        <f t="shared" si="546"/>
        <v>6.4760057399439619</v>
      </c>
      <c r="AH552" s="14">
        <f t="shared" si="546"/>
        <v>7.0617725187087084</v>
      </c>
    </row>
    <row r="553" spans="1:34" x14ac:dyDescent="0.55000000000000004">
      <c r="A553" s="9">
        <f t="shared" si="545"/>
        <v>37.709499999999998</v>
      </c>
      <c r="B553" t="s">
        <v>7</v>
      </c>
      <c r="C553" s="23">
        <f>(1+SQRT(SUMSQ((C548-$E$2),C549)/(SUMSQ((C548+$E$2),C549))))/(1-SQRT(SUMSQ((C548-$E$2),C549)/(SUMSQ((C548+$E$2),C549))))</f>
        <v>1.5807633784957515</v>
      </c>
      <c r="D553" s="4">
        <f t="shared" ref="D553:AH553" si="547">(1+SQRT(SUMSQ((D548-$E$2),D549)/(SUMSQ((D548+$E$2),D549))))/(1-SQRT(SUMSQ((D548-$E$2),D549)/(SUMSQ((D548+$E$2),D549))))</f>
        <v>1.5027472869290279</v>
      </c>
      <c r="E553" s="4">
        <f t="shared" si="547"/>
        <v>1.5822506641572491</v>
      </c>
      <c r="F553" s="4">
        <f t="shared" si="547"/>
        <v>1.773113211456026</v>
      </c>
      <c r="G553" s="4">
        <f t="shared" si="547"/>
        <v>2.0399538085429558</v>
      </c>
      <c r="H553" s="14">
        <f t="shared" si="547"/>
        <v>2.3548011475597059</v>
      </c>
      <c r="I553" s="4">
        <f t="shared" si="547"/>
        <v>1.9755967804799892</v>
      </c>
      <c r="J553" s="4">
        <f t="shared" si="547"/>
        <v>1.5219065304063455</v>
      </c>
      <c r="K553" s="4">
        <f t="shared" si="547"/>
        <v>1.2224656146177499</v>
      </c>
      <c r="L553" s="4">
        <f t="shared" si="547"/>
        <v>1.2552328168645313</v>
      </c>
      <c r="M553" s="4">
        <f t="shared" si="547"/>
        <v>1.5639729753134124</v>
      </c>
      <c r="N553" s="4">
        <f t="shared" si="547"/>
        <v>1.7563129660161139</v>
      </c>
      <c r="O553" s="14">
        <f t="shared" si="547"/>
        <v>2.2081862457517802</v>
      </c>
      <c r="P553" s="4">
        <f t="shared" si="547"/>
        <v>4.9598419493711958</v>
      </c>
      <c r="Q553" s="4">
        <f t="shared" si="547"/>
        <v>4.2316891203367923</v>
      </c>
      <c r="R553" s="4">
        <f t="shared" si="547"/>
        <v>3.7610733420013127</v>
      </c>
      <c r="S553" s="4">
        <f t="shared" si="547"/>
        <v>3.5706705926996394</v>
      </c>
      <c r="T553" s="4">
        <f t="shared" si="547"/>
        <v>3.6806953652408732</v>
      </c>
      <c r="U553" s="4">
        <f t="shared" si="547"/>
        <v>4.0737267204457597</v>
      </c>
      <c r="V553" s="4">
        <f t="shared" si="547"/>
        <v>4.3664069635424712</v>
      </c>
      <c r="W553" s="14">
        <f t="shared" si="547"/>
        <v>5.1094932913377979</v>
      </c>
      <c r="X553" s="4">
        <f t="shared" si="547"/>
        <v>2.5329498989550601</v>
      </c>
      <c r="Y553" s="4">
        <f t="shared" si="547"/>
        <v>2.1857562902684089</v>
      </c>
      <c r="Z553" s="4">
        <f t="shared" si="547"/>
        <v>1.8970049068077928</v>
      </c>
      <c r="AA553" s="4">
        <f t="shared" si="547"/>
        <v>1.6635769360153578</v>
      </c>
      <c r="AB553" s="4">
        <f t="shared" si="547"/>
        <v>1.4953622970707037</v>
      </c>
      <c r="AC553" s="4">
        <f t="shared" si="547"/>
        <v>1.4090174754425704</v>
      </c>
      <c r="AD553" s="4">
        <f t="shared" si="547"/>
        <v>1.4212926402111477</v>
      </c>
      <c r="AE553" s="4">
        <f t="shared" si="547"/>
        <v>2.3775042392168957</v>
      </c>
      <c r="AF553" s="4">
        <f t="shared" si="547"/>
        <v>3.9629080872158275</v>
      </c>
      <c r="AG553" s="4">
        <f t="shared" si="547"/>
        <v>4.693864886254552</v>
      </c>
      <c r="AH553" s="14">
        <f t="shared" si="547"/>
        <v>5.0706710419500558</v>
      </c>
    </row>
    <row r="554" spans="1:34" x14ac:dyDescent="0.55000000000000004">
      <c r="A554" s="9">
        <f t="shared" si="545"/>
        <v>37.709499999999998</v>
      </c>
      <c r="B554" t="s">
        <v>8</v>
      </c>
      <c r="C554" s="23">
        <f>(1+SQRT(SUMSQ((C548-$F$2),C549)/(SUMSQ((C548+$F$2),C549))))/(1-SQRT(SUMSQ((C548-$F$2),C549)/(SUMSQ((C548+$F$2),C549))))</f>
        <v>2.0946256093918914</v>
      </c>
      <c r="D554" s="4">
        <f t="shared" ref="D554:AH554" si="548">(1+SQRT(SUMSQ((D548-$F$2),D549)/(SUMSQ((D548+$F$2),D549))))/(1-SQRT(SUMSQ((D548-$F$2),D549)/(SUMSQ((D548+$F$2),D549))))</f>
        <v>1.9842886911023649</v>
      </c>
      <c r="E554" s="4">
        <f t="shared" si="548"/>
        <v>1.968782644701494</v>
      </c>
      <c r="F554" s="4">
        <f t="shared" si="548"/>
        <v>2.03277311286298</v>
      </c>
      <c r="G554" s="4">
        <f t="shared" si="548"/>
        <v>2.1661703321261907</v>
      </c>
      <c r="H554" s="14">
        <f t="shared" si="548"/>
        <v>2.3495404477596704</v>
      </c>
      <c r="I554" s="4">
        <f t="shared" si="548"/>
        <v>1.8159254722898577</v>
      </c>
      <c r="J554" s="4">
        <f t="shared" si="548"/>
        <v>1.4453601867705668</v>
      </c>
      <c r="K554" s="4">
        <f t="shared" si="548"/>
        <v>1.1817055986189025</v>
      </c>
      <c r="L554" s="4">
        <f t="shared" si="548"/>
        <v>1.1826196862103495</v>
      </c>
      <c r="M554" s="4">
        <f t="shared" si="548"/>
        <v>1.4332421973080656</v>
      </c>
      <c r="N554" s="4">
        <f t="shared" si="548"/>
        <v>1.5859927673379246</v>
      </c>
      <c r="O554" s="14">
        <f t="shared" si="548"/>
        <v>1.9381857692882105</v>
      </c>
      <c r="P554" s="4">
        <f t="shared" si="548"/>
        <v>3.8001738949986361</v>
      </c>
      <c r="Q554" s="4">
        <f t="shared" si="548"/>
        <v>3.229287120889432</v>
      </c>
      <c r="R554" s="4">
        <f t="shared" si="548"/>
        <v>2.8500874801536877</v>
      </c>
      <c r="S554" s="4">
        <f t="shared" si="548"/>
        <v>2.686677186495853</v>
      </c>
      <c r="T554" s="4">
        <f t="shared" si="548"/>
        <v>2.7607764287202277</v>
      </c>
      <c r="U554" s="4">
        <f t="shared" si="548"/>
        <v>3.0573338048866177</v>
      </c>
      <c r="V554" s="4">
        <f t="shared" si="548"/>
        <v>3.2793819022107691</v>
      </c>
      <c r="W554" s="14">
        <f t="shared" si="548"/>
        <v>3.8415459964134349</v>
      </c>
      <c r="X554" s="4">
        <f t="shared" si="548"/>
        <v>2.7518351768253591</v>
      </c>
      <c r="Y554" s="4">
        <f t="shared" si="548"/>
        <v>2.4826451139633452</v>
      </c>
      <c r="Z554" s="4">
        <f t="shared" si="548"/>
        <v>2.2605710517456976</v>
      </c>
      <c r="AA554" s="4">
        <f t="shared" si="548"/>
        <v>2.0836491129548098</v>
      </c>
      <c r="AB554" s="4">
        <f t="shared" si="548"/>
        <v>1.955826806856092</v>
      </c>
      <c r="AC554" s="4">
        <f t="shared" si="548"/>
        <v>1.8786895453118342</v>
      </c>
      <c r="AD554" s="4">
        <f t="shared" si="548"/>
        <v>1.8529711042819288</v>
      </c>
      <c r="AE554" s="4">
        <f t="shared" si="548"/>
        <v>2.350487696653726</v>
      </c>
      <c r="AF554" s="4">
        <f t="shared" si="548"/>
        <v>3.4262397604829427</v>
      </c>
      <c r="AG554" s="4">
        <f t="shared" si="548"/>
        <v>3.9371499179802094</v>
      </c>
      <c r="AH554" s="14">
        <f t="shared" si="548"/>
        <v>4.2018330929857468</v>
      </c>
    </row>
    <row r="555" spans="1:34" x14ac:dyDescent="0.55000000000000004">
      <c r="A555" s="9">
        <f t="shared" si="545"/>
        <v>37.709499999999998</v>
      </c>
      <c r="B555" t="s">
        <v>9</v>
      </c>
      <c r="C555" s="24">
        <f>(1+SQRT(SUMSQ((C548-$G$2),C549)/(SUMSQ((C548+$G$2),C549))))/(1-SQRT(SUMSQ((C548-$G$2),C549)/(SUMSQ((C548+$G$2),C549))))</f>
        <v>3.1326358389128535</v>
      </c>
      <c r="D555" s="25">
        <f t="shared" ref="D555:AH555" si="549">(1+SQRT(SUMSQ((D548-$G$2),D549)/(SUMSQ((D548+$G$2),D549))))/(1-SQRT(SUMSQ((D548-$G$2),D549)/(SUMSQ((D548+$G$2),D549))))</f>
        <v>2.9634892890509192</v>
      </c>
      <c r="E555" s="25">
        <f t="shared" si="549"/>
        <v>2.855217628720069</v>
      </c>
      <c r="F555" s="25">
        <f t="shared" si="549"/>
        <v>2.7957228724669512</v>
      </c>
      <c r="G555" s="25">
        <f t="shared" si="549"/>
        <v>2.7834561205862585</v>
      </c>
      <c r="H555" s="26">
        <f t="shared" si="549"/>
        <v>2.809516290601477</v>
      </c>
      <c r="I555" s="25">
        <f t="shared" si="549"/>
        <v>2.053109696905929</v>
      </c>
      <c r="J555" s="25">
        <f t="shared" si="549"/>
        <v>1.8391904370930905</v>
      </c>
      <c r="K555" s="25">
        <f t="shared" si="549"/>
        <v>1.7174749996372756</v>
      </c>
      <c r="L555" s="25">
        <f t="shared" si="549"/>
        <v>1.693647375644435</v>
      </c>
      <c r="M555" s="25">
        <f t="shared" si="549"/>
        <v>1.7655448071664803</v>
      </c>
      <c r="N555" s="25">
        <f t="shared" si="549"/>
        <v>1.8310620470323928</v>
      </c>
      <c r="O555" s="26">
        <f t="shared" si="549"/>
        <v>2.012149517964668</v>
      </c>
      <c r="P555" s="25">
        <f t="shared" si="549"/>
        <v>2.7053875785073833</v>
      </c>
      <c r="Q555" s="25">
        <f t="shared" si="549"/>
        <v>2.278401519271934</v>
      </c>
      <c r="R555" s="25">
        <f t="shared" si="549"/>
        <v>1.9708316005290161</v>
      </c>
      <c r="S555" s="25">
        <f t="shared" si="549"/>
        <v>1.8131254105382331</v>
      </c>
      <c r="T555" s="25">
        <f t="shared" si="549"/>
        <v>1.8411555779057054</v>
      </c>
      <c r="U555" s="25">
        <f t="shared" si="549"/>
        <v>2.0430254471114457</v>
      </c>
      <c r="V555" s="25">
        <f t="shared" si="549"/>
        <v>2.1966879627224065</v>
      </c>
      <c r="W555" s="26">
        <f t="shared" si="549"/>
        <v>2.5813765560892326</v>
      </c>
      <c r="X555" s="25">
        <f t="shared" si="549"/>
        <v>3.5460934900556067</v>
      </c>
      <c r="Y555" s="25">
        <f t="shared" si="549"/>
        <v>3.3446281182973667</v>
      </c>
      <c r="Z555" s="25">
        <f t="shared" si="549"/>
        <v>3.1720860410732605</v>
      </c>
      <c r="AA555" s="25">
        <f t="shared" si="549"/>
        <v>3.0263490779244462</v>
      </c>
      <c r="AB555" s="25">
        <f t="shared" si="549"/>
        <v>2.9086534153526276</v>
      </c>
      <c r="AC555" s="25">
        <f t="shared" si="549"/>
        <v>2.8180340612720443</v>
      </c>
      <c r="AD555" s="25">
        <f t="shared" si="549"/>
        <v>2.7538479730834968</v>
      </c>
      <c r="AE555" s="25">
        <f t="shared" si="549"/>
        <v>2.781254277894551</v>
      </c>
      <c r="AF555" s="25">
        <f t="shared" si="549"/>
        <v>3.2294036144637013</v>
      </c>
      <c r="AG555" s="25">
        <f t="shared" si="549"/>
        <v>3.4799922032458772</v>
      </c>
      <c r="AH555" s="26">
        <f t="shared" si="549"/>
        <v>3.6144783753808154</v>
      </c>
    </row>
    <row r="556" spans="1:34" x14ac:dyDescent="0.55000000000000004">
      <c r="A556" s="8">
        <v>69</v>
      </c>
      <c r="B556" s="15" t="s">
        <v>2</v>
      </c>
      <c r="C556" s="2">
        <v>94.729479999999995</v>
      </c>
      <c r="D556">
        <v>100.1371</v>
      </c>
      <c r="E556">
        <v>105.7099</v>
      </c>
      <c r="F556">
        <v>111.66079999999999</v>
      </c>
      <c r="G556">
        <v>117.9328</v>
      </c>
      <c r="H556" s="1">
        <v>124.58580000000001</v>
      </c>
      <c r="I556">
        <v>186.43469999999999</v>
      </c>
      <c r="J556">
        <v>187.149</v>
      </c>
      <c r="K556">
        <v>189.17179999999999</v>
      </c>
      <c r="L556">
        <v>192.4761</v>
      </c>
      <c r="M556">
        <v>197.04560000000001</v>
      </c>
      <c r="N556">
        <v>199.76650000000001</v>
      </c>
      <c r="O556" s="1">
        <v>206.19630000000001</v>
      </c>
      <c r="P556">
        <v>380.54809999999998</v>
      </c>
      <c r="Q556">
        <v>389.71620000000001</v>
      </c>
      <c r="R556">
        <v>404.77179999999998</v>
      </c>
      <c r="S556">
        <v>426.53230000000002</v>
      </c>
      <c r="T556">
        <v>456.05250000000001</v>
      </c>
      <c r="U556">
        <v>494.50470000000001</v>
      </c>
      <c r="V556">
        <v>517.73699999999997</v>
      </c>
      <c r="W556" s="1">
        <v>572.95809999999994</v>
      </c>
      <c r="X556">
        <v>96.702920000000006</v>
      </c>
      <c r="Y556">
        <v>98.335880000000003</v>
      </c>
      <c r="Z556">
        <v>100.2367</v>
      </c>
      <c r="AA556">
        <v>102.4126</v>
      </c>
      <c r="AB556">
        <v>104.8519</v>
      </c>
      <c r="AC556">
        <v>107.5667</v>
      </c>
      <c r="AD556">
        <v>110.551</v>
      </c>
      <c r="AE556">
        <v>129.8295</v>
      </c>
      <c r="AF556">
        <v>157.24029999999999</v>
      </c>
      <c r="AG556">
        <v>170.9384</v>
      </c>
      <c r="AH556" s="1">
        <v>178.43889999999999</v>
      </c>
    </row>
    <row r="557" spans="1:34" x14ac:dyDescent="0.55000000000000004">
      <c r="A557" s="9">
        <f>A556</f>
        <v>69</v>
      </c>
      <c r="B557" t="s">
        <v>3</v>
      </c>
      <c r="C557" s="2">
        <v>-11.908110000000001</v>
      </c>
      <c r="D557">
        <v>14.3681</v>
      </c>
      <c r="E557">
        <v>39.816519999999997</v>
      </c>
      <c r="F557">
        <v>65.496700000000004</v>
      </c>
      <c r="G557">
        <v>91.695589999999996</v>
      </c>
      <c r="H557" s="1">
        <v>117.90770000000001</v>
      </c>
      <c r="I557">
        <v>-117.5419</v>
      </c>
      <c r="J557">
        <v>-68.823490000000007</v>
      </c>
      <c r="K557">
        <v>-21.6478</v>
      </c>
      <c r="L557">
        <v>25.160350000000001</v>
      </c>
      <c r="M557">
        <v>71.680980000000005</v>
      </c>
      <c r="N557">
        <v>94.522260000000003</v>
      </c>
      <c r="O557" s="1">
        <v>140.6892</v>
      </c>
      <c r="P557">
        <v>-295.07400000000001</v>
      </c>
      <c r="Q557">
        <v>-224.5095</v>
      </c>
      <c r="R557">
        <v>-153.3682</v>
      </c>
      <c r="S557">
        <v>-79.982259999999997</v>
      </c>
      <c r="T557">
        <v>-4.9460540000000002</v>
      </c>
      <c r="U557">
        <v>71.455370000000002</v>
      </c>
      <c r="V557">
        <v>110.23099999999999</v>
      </c>
      <c r="W557" s="1">
        <v>188.01130000000001</v>
      </c>
      <c r="X557">
        <v>-102.3429</v>
      </c>
      <c r="Y557">
        <v>-81.649299999999997</v>
      </c>
      <c r="Z557">
        <v>-61.203139999999998</v>
      </c>
      <c r="AA557">
        <v>-40.642519999999998</v>
      </c>
      <c r="AB557">
        <v>-20.152819999999998</v>
      </c>
      <c r="AC557" s="11">
        <v>0.25616489999999997</v>
      </c>
      <c r="AD557">
        <v>20.692329999999998</v>
      </c>
      <c r="AE557">
        <v>123.6187</v>
      </c>
      <c r="AF557">
        <v>229.43600000000001</v>
      </c>
      <c r="AG557" s="11">
        <v>273.23270000000002</v>
      </c>
      <c r="AH557" s="1">
        <v>295.41840000000002</v>
      </c>
    </row>
    <row r="558" spans="1:34" x14ac:dyDescent="0.55000000000000004">
      <c r="A558" s="36">
        <f>A557/180</f>
        <v>0.38333333333333336</v>
      </c>
      <c r="B558" t="s">
        <v>4</v>
      </c>
      <c r="C558" s="20">
        <f t="shared" ref="C558" si="550">SQRT(SUMSQ(C556,C557))</f>
        <v>95.475009635205055</v>
      </c>
      <c r="D558" s="21">
        <f t="shared" ref="D558:AH558" si="551">SQRT(SUMSQ(D556,D557))</f>
        <v>101.16264673297155</v>
      </c>
      <c r="E558" s="21">
        <f t="shared" si="551"/>
        <v>112.95989652491897</v>
      </c>
      <c r="F558" s="21">
        <f t="shared" si="551"/>
        <v>129.45250854089309</v>
      </c>
      <c r="G558" s="21">
        <f t="shared" si="551"/>
        <v>149.38616582966475</v>
      </c>
      <c r="H558" s="22">
        <f t="shared" si="551"/>
        <v>171.53380798236248</v>
      </c>
      <c r="I558" s="21">
        <f t="shared" si="551"/>
        <v>220.39508982665652</v>
      </c>
      <c r="J558" s="21">
        <f t="shared" si="551"/>
        <v>199.40266040547226</v>
      </c>
      <c r="K558" s="21">
        <f t="shared" si="551"/>
        <v>190.40639999768914</v>
      </c>
      <c r="L558" s="21">
        <f t="shared" si="551"/>
        <v>194.11360664140085</v>
      </c>
      <c r="M558" s="21">
        <f t="shared" si="551"/>
        <v>209.67863833285546</v>
      </c>
      <c r="N558" s="21">
        <f t="shared" si="551"/>
        <v>221.00025375043714</v>
      </c>
      <c r="O558" s="22">
        <f t="shared" si="551"/>
        <v>249.62044213231016</v>
      </c>
      <c r="P558" s="21">
        <f t="shared" si="551"/>
        <v>481.54493236832008</v>
      </c>
      <c r="Q558" s="21">
        <f t="shared" si="551"/>
        <v>449.75908232373695</v>
      </c>
      <c r="R558" s="21">
        <f t="shared" si="551"/>
        <v>432.85334103652241</v>
      </c>
      <c r="S558" s="21">
        <f t="shared" si="551"/>
        <v>433.9665480863676</v>
      </c>
      <c r="T558" s="21">
        <f t="shared" si="551"/>
        <v>456.0793200819578</v>
      </c>
      <c r="U558" s="21">
        <f t="shared" si="551"/>
        <v>499.6406390836587</v>
      </c>
      <c r="V558" s="21">
        <f t="shared" si="551"/>
        <v>529.34154808592154</v>
      </c>
      <c r="W558" s="22">
        <f t="shared" si="551"/>
        <v>603.01677695011108</v>
      </c>
      <c r="X558" s="21">
        <f t="shared" si="551"/>
        <v>140.8031388745876</v>
      </c>
      <c r="Y558" s="21">
        <f t="shared" si="551"/>
        <v>127.81452767922902</v>
      </c>
      <c r="Z558" s="21">
        <f t="shared" si="551"/>
        <v>117.44454168989549</v>
      </c>
      <c r="AA558" s="21">
        <f t="shared" si="551"/>
        <v>110.18237186914429</v>
      </c>
      <c r="AB558" s="21">
        <f t="shared" si="551"/>
        <v>106.77104985698324</v>
      </c>
      <c r="AC558" s="21">
        <f t="shared" si="551"/>
        <v>107.56700502173513</v>
      </c>
      <c r="AD558" s="21">
        <f t="shared" si="551"/>
        <v>112.47086788066009</v>
      </c>
      <c r="AE558" s="21">
        <f t="shared" si="551"/>
        <v>179.26874256250028</v>
      </c>
      <c r="AF558" s="21">
        <f t="shared" si="551"/>
        <v>278.14634644389992</v>
      </c>
      <c r="AG558" s="21">
        <f t="shared" si="551"/>
        <v>322.29806847675957</v>
      </c>
      <c r="AH558" s="22">
        <f t="shared" si="551"/>
        <v>345.12674786485326</v>
      </c>
    </row>
    <row r="559" spans="1:34" x14ac:dyDescent="0.55000000000000004">
      <c r="A559" s="9">
        <v>38.2682</v>
      </c>
      <c r="B559" t="s">
        <v>5</v>
      </c>
      <c r="C559" s="23">
        <f>(1+SQRT(SUMSQ((C556-$C$2),C557)/(SUMSQ((C556+$C$2),C557))))/(1-SQRT(SUMSQ((C556-$C$2),C557)/(SUMSQ((C556+$C$2),C557))))</f>
        <v>1.9357517643912223</v>
      </c>
      <c r="D559" s="4">
        <f t="shared" ref="D559:AH559" si="552">(1+SQRT(SUMSQ((D556-$C$2),D557)/(SUMSQ((D556+$C$2),D557))))/(1-SQRT(SUMSQ((D556-$C$2),D557)/(SUMSQ((D556+$C$2),D557))))</f>
        <v>2.0571892114235908</v>
      </c>
      <c r="E559" s="4">
        <f t="shared" si="552"/>
        <v>2.4846666387363188</v>
      </c>
      <c r="F559" s="4">
        <f t="shared" si="552"/>
        <v>3.1298639410193121</v>
      </c>
      <c r="G559" s="4">
        <f t="shared" si="552"/>
        <v>3.9557395906034518</v>
      </c>
      <c r="H559" s="14">
        <f t="shared" si="552"/>
        <v>4.9216116163839363</v>
      </c>
      <c r="I559" s="4">
        <f t="shared" si="552"/>
        <v>5.2899860654543653</v>
      </c>
      <c r="J559" s="4">
        <f t="shared" si="552"/>
        <v>4.2828501159704171</v>
      </c>
      <c r="K559" s="4">
        <f t="shared" si="552"/>
        <v>3.8366468940583034</v>
      </c>
      <c r="L559" s="4">
        <f t="shared" si="552"/>
        <v>3.91996936790874</v>
      </c>
      <c r="M559" s="4">
        <f t="shared" si="552"/>
        <v>4.4936440144841603</v>
      </c>
      <c r="N559" s="4">
        <f t="shared" si="552"/>
        <v>4.9375841009985226</v>
      </c>
      <c r="O559" s="14">
        <f t="shared" si="552"/>
        <v>6.1229584422997716</v>
      </c>
      <c r="P559" s="4">
        <f t="shared" si="552"/>
        <v>12.236590443627948</v>
      </c>
      <c r="Q559" s="4">
        <f t="shared" si="552"/>
        <v>10.413320942283889</v>
      </c>
      <c r="R559" s="4">
        <f t="shared" si="552"/>
        <v>9.2733519895284253</v>
      </c>
      <c r="S559" s="4">
        <f t="shared" si="552"/>
        <v>8.8346410557535524</v>
      </c>
      <c r="T559" s="4">
        <f t="shared" si="552"/>
        <v>9.1221358857932469</v>
      </c>
      <c r="U559" s="4">
        <f t="shared" si="552"/>
        <v>10.098686902020926</v>
      </c>
      <c r="V559" s="4">
        <f t="shared" si="552"/>
        <v>10.82834794462301</v>
      </c>
      <c r="W559" s="14">
        <f t="shared" si="552"/>
        <v>12.701584079430775</v>
      </c>
      <c r="X559" s="4">
        <f t="shared" si="552"/>
        <v>4.3895272875094635</v>
      </c>
      <c r="Y559" s="4">
        <f t="shared" si="552"/>
        <v>3.549320102163259</v>
      </c>
      <c r="Z559" s="4">
        <f t="shared" si="552"/>
        <v>2.9069453647217265</v>
      </c>
      <c r="AA559" s="4">
        <f t="shared" si="552"/>
        <v>2.4510680871953601</v>
      </c>
      <c r="AB559" s="4">
        <f t="shared" si="552"/>
        <v>2.195995217167849</v>
      </c>
      <c r="AC559" s="4">
        <f t="shared" si="552"/>
        <v>2.1513495636137856</v>
      </c>
      <c r="AD559" s="4">
        <f t="shared" si="552"/>
        <v>2.3073670653207898</v>
      </c>
      <c r="AE559" s="4">
        <f t="shared" si="552"/>
        <v>5.1413077012397013</v>
      </c>
      <c r="AF559" s="4">
        <f t="shared" si="552"/>
        <v>10.0589731558611</v>
      </c>
      <c r="AG559" s="4">
        <f t="shared" si="552"/>
        <v>12.36525443129741</v>
      </c>
      <c r="AH559" s="14">
        <f t="shared" si="552"/>
        <v>13.556950141141124</v>
      </c>
    </row>
    <row r="560" spans="1:34" x14ac:dyDescent="0.55000000000000004">
      <c r="A560" s="9">
        <f t="shared" ref="A560:A563" si="553">A559</f>
        <v>38.2682</v>
      </c>
      <c r="B560" t="s">
        <v>6</v>
      </c>
      <c r="C560" s="23">
        <f>(1+SQRT(SUMSQ((C556-$D$2),C557)/(SUMSQ((C556+$D$2),C557))))/(1-SQRT(SUMSQ((C556-$D$2),C557)/(SUMSQ((C556+$D$2),C557))))</f>
        <v>1.143046966424514</v>
      </c>
      <c r="D560" s="4">
        <f t="shared" ref="D560:AH560" si="554">(1+SQRT(SUMSQ((D556-$D$2),D557)/(SUMSQ((D556+$D$2),D557))))/(1-SQRT(SUMSQ((D556-$D$2),D557)/(SUMSQ((D556+$D$2),D557))))</f>
        <v>1.1542676520475135</v>
      </c>
      <c r="E560" s="4">
        <f t="shared" si="554"/>
        <v>1.4751671870788061</v>
      </c>
      <c r="F560" s="4">
        <f t="shared" si="554"/>
        <v>1.8582073184178147</v>
      </c>
      <c r="G560" s="4">
        <f t="shared" si="554"/>
        <v>2.3067049917657987</v>
      </c>
      <c r="H560" s="14">
        <f t="shared" si="554"/>
        <v>2.8083068753356755</v>
      </c>
      <c r="I560" s="4">
        <f t="shared" si="554"/>
        <v>2.7823941561250685</v>
      </c>
      <c r="J560" s="4">
        <f t="shared" si="554"/>
        <v>2.2055101023673065</v>
      </c>
      <c r="K560" s="4">
        <f t="shared" si="554"/>
        <v>1.925862802612013</v>
      </c>
      <c r="L560" s="4">
        <f t="shared" si="554"/>
        <v>1.9694358479964873</v>
      </c>
      <c r="M560" s="4">
        <f t="shared" si="554"/>
        <v>2.3048439894861263</v>
      </c>
      <c r="N560" s="4">
        <f t="shared" si="554"/>
        <v>2.5539430660393254</v>
      </c>
      <c r="O560" s="14">
        <f t="shared" si="554"/>
        <v>3.1937595488633224</v>
      </c>
      <c r="P560" s="4">
        <f t="shared" si="554"/>
        <v>6.194815112215621</v>
      </c>
      <c r="Q560" s="4">
        <f t="shared" si="554"/>
        <v>5.256897353546047</v>
      </c>
      <c r="R560" s="4">
        <f t="shared" si="554"/>
        <v>4.6613535570385913</v>
      </c>
      <c r="S560" s="4">
        <f t="shared" si="554"/>
        <v>4.4236972973031854</v>
      </c>
      <c r="T560" s="4">
        <f t="shared" si="554"/>
        <v>4.5610885078893384</v>
      </c>
      <c r="U560" s="4">
        <f t="shared" si="554"/>
        <v>5.0526040019184686</v>
      </c>
      <c r="V560" s="4">
        <f t="shared" si="554"/>
        <v>5.4207333782563385</v>
      </c>
      <c r="W560" s="14">
        <f t="shared" si="554"/>
        <v>6.3639210040791907</v>
      </c>
      <c r="X560" s="4">
        <f t="shared" si="554"/>
        <v>2.7160622554773064</v>
      </c>
      <c r="Y560" s="4">
        <f t="shared" si="554"/>
        <v>2.2297417908193249</v>
      </c>
      <c r="Z560" s="4">
        <f t="shared" si="554"/>
        <v>1.8260833528085649</v>
      </c>
      <c r="AA560" s="4">
        <f t="shared" si="554"/>
        <v>1.4913047566589153</v>
      </c>
      <c r="AB560" s="4">
        <f t="shared" si="554"/>
        <v>1.2239577858205077</v>
      </c>
      <c r="AC560" s="4">
        <f t="shared" si="554"/>
        <v>1.0757119301029379</v>
      </c>
      <c r="AD560" s="4">
        <f t="shared" si="554"/>
        <v>1.2466525064890361</v>
      </c>
      <c r="AE560" s="4">
        <f t="shared" si="554"/>
        <v>2.9008608431104914</v>
      </c>
      <c r="AF560" s="4">
        <f t="shared" si="554"/>
        <v>5.369948887284778</v>
      </c>
      <c r="AG560" s="4">
        <f t="shared" si="554"/>
        <v>6.5081644917864416</v>
      </c>
      <c r="AH560" s="14">
        <f t="shared" si="554"/>
        <v>7.0947185423905905</v>
      </c>
    </row>
    <row r="561" spans="1:34" x14ac:dyDescent="0.55000000000000004">
      <c r="A561" s="9">
        <f t="shared" si="553"/>
        <v>38.2682</v>
      </c>
      <c r="B561" t="s">
        <v>7</v>
      </c>
      <c r="C561" s="23">
        <f>(1+SQRT(SUMSQ((C556-$E$2),C557)/(SUMSQ((C556+$E$2),C557))))/(1-SQRT(SUMSQ((C556-$E$2),C557)/(SUMSQ((C556+$E$2),C557))))</f>
        <v>1.5999438152664542</v>
      </c>
      <c r="D561" s="4">
        <f t="shared" ref="D561:AH561" si="555">(1+SQRT(SUMSQ((D556-$E$2),D557)/(SUMSQ((D556+$E$2),D557))))/(1-SQRT(SUMSQ((D556-$E$2),D557)/(SUMSQ((D556+$E$2),D557))))</f>
        <v>1.5224235088658569</v>
      </c>
      <c r="E561" s="4">
        <f t="shared" si="555"/>
        <v>1.5978516226723307</v>
      </c>
      <c r="F561" s="4">
        <f t="shared" si="555"/>
        <v>1.7830422668023156</v>
      </c>
      <c r="G561" s="4">
        <f t="shared" si="555"/>
        <v>2.0442578991186351</v>
      </c>
      <c r="H561" s="14">
        <f t="shared" si="555"/>
        <v>2.3535970571840092</v>
      </c>
      <c r="I561" s="4">
        <f t="shared" si="555"/>
        <v>2.0548653910181152</v>
      </c>
      <c r="J561" s="4">
        <f t="shared" si="555"/>
        <v>1.5882790023177418</v>
      </c>
      <c r="K561" s="4">
        <f t="shared" si="555"/>
        <v>1.3033178866899608</v>
      </c>
      <c r="L561" s="4">
        <f t="shared" si="555"/>
        <v>1.3358063029431031</v>
      </c>
      <c r="M561" s="4">
        <f t="shared" si="555"/>
        <v>1.6383536950761932</v>
      </c>
      <c r="N561" s="4">
        <f t="shared" si="555"/>
        <v>1.8362194636913753</v>
      </c>
      <c r="O561" s="14">
        <f t="shared" si="555"/>
        <v>2.3089644907484717</v>
      </c>
      <c r="P561" s="4">
        <f t="shared" si="555"/>
        <v>4.2194799836665471</v>
      </c>
      <c r="Q561" s="4">
        <f t="shared" si="555"/>
        <v>3.5647195952114905</v>
      </c>
      <c r="R561" s="4">
        <f t="shared" si="555"/>
        <v>3.1377685068472005</v>
      </c>
      <c r="S561" s="4">
        <f t="shared" si="555"/>
        <v>2.9570321474232535</v>
      </c>
      <c r="T561" s="4">
        <f t="shared" si="555"/>
        <v>3.0407509850336631</v>
      </c>
      <c r="U561" s="4">
        <f t="shared" si="555"/>
        <v>3.3723362896936662</v>
      </c>
      <c r="V561" s="4">
        <f t="shared" si="555"/>
        <v>3.6216461938449318</v>
      </c>
      <c r="W561" s="14">
        <f t="shared" si="555"/>
        <v>4.2579610575965141</v>
      </c>
      <c r="X561" s="4">
        <f t="shared" si="555"/>
        <v>2.5212840305802229</v>
      </c>
      <c r="Y561" s="4">
        <f t="shared" si="555"/>
        <v>2.1726513620600607</v>
      </c>
      <c r="Z561" s="4">
        <f t="shared" si="555"/>
        <v>1.882675496810053</v>
      </c>
      <c r="AA561" s="4">
        <f t="shared" si="555"/>
        <v>1.6482292461992241</v>
      </c>
      <c r="AB561" s="4">
        <f t="shared" si="555"/>
        <v>1.4795381663620946</v>
      </c>
      <c r="AC561" s="4">
        <f t="shared" si="555"/>
        <v>1.394491981240511</v>
      </c>
      <c r="AD561" s="4">
        <f t="shared" si="555"/>
        <v>1.4108991064012961</v>
      </c>
      <c r="AE561" s="4">
        <f t="shared" si="555"/>
        <v>2.3865823202458127</v>
      </c>
      <c r="AF561" s="4">
        <f t="shared" si="555"/>
        <v>3.9830223727278016</v>
      </c>
      <c r="AG561" s="4">
        <f t="shared" si="555"/>
        <v>4.7167043750172777</v>
      </c>
      <c r="AH561" s="14">
        <f t="shared" si="555"/>
        <v>5.0945022073850756</v>
      </c>
    </row>
    <row r="562" spans="1:34" x14ac:dyDescent="0.55000000000000004">
      <c r="A562" s="9">
        <f t="shared" si="553"/>
        <v>38.2682</v>
      </c>
      <c r="B562" t="s">
        <v>8</v>
      </c>
      <c r="C562" s="23">
        <f>(1+SQRT(SUMSQ((C556-$F$2),C557)/(SUMSQ((C556+$F$2),C557))))/(1-SQRT(SUMSQ((C556-$F$2),C557)/(SUMSQ((C556+$F$2),C557))))</f>
        <v>2.1209119134088414</v>
      </c>
      <c r="D562" s="4">
        <f t="shared" ref="D562:AH562" si="556">(1+SQRT(SUMSQ((D556-$F$2),D557)/(SUMSQ((D556+$F$2),D557))))/(1-SQRT(SUMSQ((D556-$F$2),D557)/(SUMSQ((D556+$F$2),D557))))</f>
        <v>2.0109869733505179</v>
      </c>
      <c r="E562" s="4">
        <f t="shared" si="556"/>
        <v>1.9940020036946613</v>
      </c>
      <c r="F562" s="4">
        <f t="shared" si="556"/>
        <v>2.0548904007122881</v>
      </c>
      <c r="G562" s="4">
        <f t="shared" si="556"/>
        <v>2.1841862745535736</v>
      </c>
      <c r="H562" s="14">
        <f t="shared" si="556"/>
        <v>2.3629943218374234</v>
      </c>
      <c r="I562" s="4">
        <f t="shared" si="556"/>
        <v>1.8286046079357356</v>
      </c>
      <c r="J562" s="4">
        <f t="shared" si="556"/>
        <v>1.4332410373616518</v>
      </c>
      <c r="K562" s="4">
        <f t="shared" si="556"/>
        <v>1.1324233258596801</v>
      </c>
      <c r="L562" s="4">
        <f t="shared" si="556"/>
        <v>1.1431049790563259</v>
      </c>
      <c r="M562" s="4">
        <f t="shared" si="556"/>
        <v>1.4325414491533233</v>
      </c>
      <c r="N562" s="4">
        <f t="shared" si="556"/>
        <v>1.5977397099852244</v>
      </c>
      <c r="O562" s="14">
        <f t="shared" si="556"/>
        <v>1.9744191386220038</v>
      </c>
      <c r="P562" s="4">
        <f t="shared" si="556"/>
        <v>3.2661143008826343</v>
      </c>
      <c r="Q562" s="4">
        <f t="shared" si="556"/>
        <v>2.744029748143805</v>
      </c>
      <c r="R562" s="4">
        <f t="shared" si="556"/>
        <v>2.390134425361051</v>
      </c>
      <c r="S562" s="4">
        <f t="shared" si="556"/>
        <v>2.2276449533844818</v>
      </c>
      <c r="T562" s="4">
        <f t="shared" si="556"/>
        <v>2.2805945625357116</v>
      </c>
      <c r="U562" s="4">
        <f t="shared" si="556"/>
        <v>2.5339546394102284</v>
      </c>
      <c r="V562" s="4">
        <f t="shared" si="556"/>
        <v>2.725410286272187</v>
      </c>
      <c r="W562" s="14">
        <f t="shared" si="556"/>
        <v>3.2108872696939366</v>
      </c>
      <c r="X562" s="4">
        <f t="shared" si="556"/>
        <v>2.7264918950931047</v>
      </c>
      <c r="Y562" s="4">
        <f t="shared" si="556"/>
        <v>2.4575943541943626</v>
      </c>
      <c r="Z562" s="4">
        <f t="shared" si="556"/>
        <v>2.2361030420572465</v>
      </c>
      <c r="AA562" s="4">
        <f t="shared" si="556"/>
        <v>2.0602039430957992</v>
      </c>
      <c r="AB562" s="4">
        <f t="shared" si="556"/>
        <v>1.934021665067378</v>
      </c>
      <c r="AC562" s="4">
        <f t="shared" si="556"/>
        <v>1.8593157700057612</v>
      </c>
      <c r="AD562" s="4">
        <f t="shared" si="556"/>
        <v>1.8368214182829814</v>
      </c>
      <c r="AE562" s="4">
        <f t="shared" si="556"/>
        <v>2.3532015252379561</v>
      </c>
      <c r="AF562" s="4">
        <f t="shared" si="556"/>
        <v>3.4414652062516402</v>
      </c>
      <c r="AG562" s="4">
        <f t="shared" si="556"/>
        <v>3.955612568856675</v>
      </c>
      <c r="AH562" s="14">
        <f t="shared" si="556"/>
        <v>4.221579970509822</v>
      </c>
    </row>
    <row r="563" spans="1:34" x14ac:dyDescent="0.55000000000000004">
      <c r="A563" s="9">
        <f t="shared" si="553"/>
        <v>38.2682</v>
      </c>
      <c r="B563" t="s">
        <v>9</v>
      </c>
      <c r="C563" s="24">
        <f>(1+SQRT(SUMSQ((C556-$G$2),C557)/(SUMSQ((C556+$G$2),C557))))/(1-SQRT(SUMSQ((C556-$G$2),C557)/(SUMSQ((C556+$G$2),C557))))</f>
        <v>3.1724540705218662</v>
      </c>
      <c r="D563" s="25">
        <f t="shared" ref="D563:AH563" si="557">(1+SQRT(SUMSQ((D556-$G$2),D557)/(SUMSQ((D556+$G$2),D557))))/(1-SQRT(SUMSQ((D556-$G$2),D557)/(SUMSQ((D556+$G$2),D557))))</f>
        <v>3.0036237755840762</v>
      </c>
      <c r="E563" s="25">
        <f t="shared" si="557"/>
        <v>2.8948745489851109</v>
      </c>
      <c r="F563" s="25">
        <f t="shared" si="557"/>
        <v>2.8341300064848634</v>
      </c>
      <c r="G563" s="25">
        <f t="shared" si="557"/>
        <v>2.819968807445318</v>
      </c>
      <c r="H563" s="26">
        <f t="shared" si="557"/>
        <v>2.843550611393233</v>
      </c>
      <c r="I563" s="25">
        <f t="shared" si="557"/>
        <v>1.9700004059305669</v>
      </c>
      <c r="J563" s="25">
        <f t="shared" si="557"/>
        <v>1.7347415042033723</v>
      </c>
      <c r="K563" s="25">
        <f t="shared" si="557"/>
        <v>1.5994915727942867</v>
      </c>
      <c r="L563" s="25">
        <f t="shared" si="557"/>
        <v>1.5771167557301777</v>
      </c>
      <c r="M563" s="25">
        <f t="shared" si="557"/>
        <v>1.665982534481447</v>
      </c>
      <c r="N563" s="25">
        <f t="shared" si="557"/>
        <v>1.742999769152302</v>
      </c>
      <c r="O563" s="26">
        <f t="shared" si="557"/>
        <v>1.9491887959263865</v>
      </c>
      <c r="P563" s="25">
        <f t="shared" si="557"/>
        <v>2.4034160139317535</v>
      </c>
      <c r="Q563" s="25">
        <f t="shared" si="557"/>
        <v>1.9999553190930388</v>
      </c>
      <c r="R563" s="25">
        <f t="shared" si="557"/>
        <v>1.6936671415517182</v>
      </c>
      <c r="S563" s="25">
        <f t="shared" si="557"/>
        <v>1.5150857597740108</v>
      </c>
      <c r="T563" s="25">
        <f t="shared" si="557"/>
        <v>1.520490151913618</v>
      </c>
      <c r="U563" s="25">
        <f t="shared" si="557"/>
        <v>1.7018319625214797</v>
      </c>
      <c r="V563" s="25">
        <f t="shared" si="557"/>
        <v>1.8399818100544927</v>
      </c>
      <c r="W563" s="26">
        <f t="shared" si="557"/>
        <v>2.1804950443555748</v>
      </c>
      <c r="X563" s="25">
        <f t="shared" si="557"/>
        <v>3.4999488114143475</v>
      </c>
      <c r="Y563" s="25">
        <f t="shared" si="557"/>
        <v>3.301657395161683</v>
      </c>
      <c r="Z563" s="25">
        <f t="shared" si="557"/>
        <v>3.132355500117173</v>
      </c>
      <c r="AA563" s="25">
        <f t="shared" si="557"/>
        <v>2.9900198322101486</v>
      </c>
      <c r="AB563" s="25">
        <f t="shared" si="557"/>
        <v>2.8758761125584154</v>
      </c>
      <c r="AC563" s="25">
        <f t="shared" si="557"/>
        <v>2.7889695510275003</v>
      </c>
      <c r="AD563" s="25">
        <f t="shared" si="557"/>
        <v>2.7286057061051077</v>
      </c>
      <c r="AE563" s="25">
        <f t="shared" si="557"/>
        <v>2.7755488524018297</v>
      </c>
      <c r="AF563" s="25">
        <f t="shared" si="557"/>
        <v>3.2392626412878101</v>
      </c>
      <c r="AG563" s="25">
        <f t="shared" si="557"/>
        <v>3.4944543318915113</v>
      </c>
      <c r="AH563" s="26">
        <f t="shared" si="557"/>
        <v>3.6309196142259643</v>
      </c>
    </row>
    <row r="564" spans="1:34" x14ac:dyDescent="0.55000000000000004">
      <c r="A564" s="8">
        <v>70</v>
      </c>
      <c r="B564" s="15" t="s">
        <v>2</v>
      </c>
      <c r="C564" s="2">
        <v>93.592929999999996</v>
      </c>
      <c r="D564">
        <v>98.864140000000006</v>
      </c>
      <c r="E564">
        <v>104.28919999999999</v>
      </c>
      <c r="F564">
        <v>110.07470000000001</v>
      </c>
      <c r="G564">
        <v>116.1605</v>
      </c>
      <c r="H564" s="1">
        <v>122.6053</v>
      </c>
      <c r="I564">
        <v>201.70910000000001</v>
      </c>
      <c r="J564">
        <v>202.3366</v>
      </c>
      <c r="K564">
        <v>204.5204</v>
      </c>
      <c r="L564">
        <v>208.2287</v>
      </c>
      <c r="M564">
        <v>213.44730000000001</v>
      </c>
      <c r="N564">
        <v>216.5779</v>
      </c>
      <c r="O564" s="1">
        <v>224.0308</v>
      </c>
      <c r="P564">
        <v>323.86130000000003</v>
      </c>
      <c r="Q564">
        <v>331.88330000000002</v>
      </c>
      <c r="R564">
        <v>344.21120000000002</v>
      </c>
      <c r="S564">
        <v>361.38670000000002</v>
      </c>
      <c r="T564">
        <v>384.1112</v>
      </c>
      <c r="U564">
        <v>413.13889999999998</v>
      </c>
      <c r="V564">
        <v>430.4615</v>
      </c>
      <c r="W564" s="1">
        <v>471.17469999999997</v>
      </c>
      <c r="X564">
        <v>99.178520000000006</v>
      </c>
      <c r="Y564">
        <v>100.7195</v>
      </c>
      <c r="Z564">
        <v>102.54519999999999</v>
      </c>
      <c r="AA564">
        <v>104.6591</v>
      </c>
      <c r="AB564">
        <v>107.04940000000001</v>
      </c>
      <c r="AC564">
        <v>109.7257</v>
      </c>
      <c r="AD564">
        <v>112.6825</v>
      </c>
      <c r="AE564">
        <v>131.93029999999999</v>
      </c>
      <c r="AF564">
        <v>159.39359999999999</v>
      </c>
      <c r="AG564">
        <v>173.0994</v>
      </c>
      <c r="AH564" s="1">
        <v>180.5933</v>
      </c>
    </row>
    <row r="565" spans="1:34" x14ac:dyDescent="0.55000000000000004">
      <c r="A565" s="9">
        <f>A564</f>
        <v>70</v>
      </c>
      <c r="B565" t="s">
        <v>3</v>
      </c>
      <c r="C565" s="2">
        <v>-11.654680000000001</v>
      </c>
      <c r="D565">
        <v>14.313079999999999</v>
      </c>
      <c r="E565">
        <v>39.44511</v>
      </c>
      <c r="F565">
        <v>64.787520000000001</v>
      </c>
      <c r="G565">
        <v>90.620440000000002</v>
      </c>
      <c r="H565" s="1">
        <v>116.4443</v>
      </c>
      <c r="I565">
        <v>-126.86</v>
      </c>
      <c r="J565">
        <v>-74.401390000000006</v>
      </c>
      <c r="K565">
        <v>-23.613900000000001</v>
      </c>
      <c r="L565">
        <v>26.784279999999999</v>
      </c>
      <c r="M565">
        <v>76.896680000000003</v>
      </c>
      <c r="N565">
        <v>101.51439999999999</v>
      </c>
      <c r="O565" s="1">
        <v>151.31100000000001</v>
      </c>
      <c r="P565">
        <v>-252.2972</v>
      </c>
      <c r="Q565">
        <v>-190.0993</v>
      </c>
      <c r="R565">
        <v>-127.4526</v>
      </c>
      <c r="S565">
        <v>-62.838760000000001</v>
      </c>
      <c r="T565">
        <v>3.3179799999999999</v>
      </c>
      <c r="U565">
        <v>70.936850000000007</v>
      </c>
      <c r="V565">
        <v>105.4362</v>
      </c>
      <c r="W565" s="1">
        <v>175.2543</v>
      </c>
      <c r="X565">
        <v>-104.46720000000001</v>
      </c>
      <c r="Y565">
        <v>-83.263109999999998</v>
      </c>
      <c r="Z565">
        <v>-62.338009999999997</v>
      </c>
      <c r="AA565">
        <v>-41.319830000000003</v>
      </c>
      <c r="AB565">
        <v>-20.397870000000001</v>
      </c>
      <c r="AC565" s="11">
        <v>0.41905759999999997</v>
      </c>
      <c r="AD565">
        <v>21.241599999999998</v>
      </c>
      <c r="AE565">
        <v>125.79559999999999</v>
      </c>
      <c r="AF565">
        <v>232.76439999999999</v>
      </c>
      <c r="AG565" s="11">
        <v>276.88659999999999</v>
      </c>
      <c r="AH565" s="1">
        <v>299.20150000000001</v>
      </c>
    </row>
    <row r="566" spans="1:34" x14ac:dyDescent="0.55000000000000004">
      <c r="A566" s="36">
        <f>A565/180</f>
        <v>0.3888888888888889</v>
      </c>
      <c r="B566" t="s">
        <v>4</v>
      </c>
      <c r="C566" s="20">
        <f t="shared" ref="C566" si="558">SQRT(SUMSQ(C564,C565))</f>
        <v>94.315789303208916</v>
      </c>
      <c r="D566" s="21">
        <f t="shared" ref="D566:AH566" si="559">SQRT(SUMSQ(D564,D565))</f>
        <v>99.894856909782902</v>
      </c>
      <c r="E566" s="21">
        <f t="shared" si="559"/>
        <v>111.49956923482753</v>
      </c>
      <c r="F566" s="21">
        <f t="shared" si="559"/>
        <v>127.72573087612535</v>
      </c>
      <c r="G566" s="21">
        <f t="shared" si="559"/>
        <v>147.32727482052874</v>
      </c>
      <c r="H566" s="22">
        <f t="shared" si="559"/>
        <v>169.08972349193786</v>
      </c>
      <c r="I566" s="21">
        <f t="shared" si="559"/>
        <v>238.28558626742409</v>
      </c>
      <c r="J566" s="21">
        <f t="shared" si="559"/>
        <v>215.58215727070757</v>
      </c>
      <c r="K566" s="21">
        <f t="shared" si="559"/>
        <v>205.87911571932204</v>
      </c>
      <c r="L566" s="21">
        <f t="shared" si="559"/>
        <v>209.94425250244029</v>
      </c>
      <c r="M566" s="21">
        <f t="shared" si="559"/>
        <v>226.8762862714224</v>
      </c>
      <c r="N566" s="21">
        <f t="shared" si="559"/>
        <v>239.18854524364247</v>
      </c>
      <c r="O566" s="22">
        <f t="shared" si="559"/>
        <v>270.34203903507125</v>
      </c>
      <c r="P566" s="21">
        <f t="shared" si="559"/>
        <v>410.53625755288658</v>
      </c>
      <c r="Q566" s="21">
        <f t="shared" si="559"/>
        <v>382.47126516822152</v>
      </c>
      <c r="R566" s="21">
        <f t="shared" si="559"/>
        <v>367.04974520111034</v>
      </c>
      <c r="S566" s="21">
        <f t="shared" si="559"/>
        <v>366.80929199684624</v>
      </c>
      <c r="T566" s="21">
        <f t="shared" si="559"/>
        <v>384.12553020688483</v>
      </c>
      <c r="U566" s="21">
        <f t="shared" si="559"/>
        <v>419.18466978305929</v>
      </c>
      <c r="V566" s="21">
        <f t="shared" si="559"/>
        <v>443.18607294531495</v>
      </c>
      <c r="W566" s="22">
        <f t="shared" si="559"/>
        <v>502.71231095784788</v>
      </c>
      <c r="X566" s="21">
        <f t="shared" si="559"/>
        <v>144.04782089719512</v>
      </c>
      <c r="Y566" s="21">
        <f t="shared" si="559"/>
        <v>130.67962032054615</v>
      </c>
      <c r="Z566" s="21">
        <f t="shared" si="559"/>
        <v>120.00643955138449</v>
      </c>
      <c r="AA566" s="21">
        <f t="shared" si="559"/>
        <v>112.52046731168022</v>
      </c>
      <c r="AB566" s="21">
        <f t="shared" si="559"/>
        <v>108.97544283413994</v>
      </c>
      <c r="AC566" s="21">
        <f t="shared" si="559"/>
        <v>109.72650021650247</v>
      </c>
      <c r="AD566" s="21">
        <f t="shared" si="559"/>
        <v>114.66713294056846</v>
      </c>
      <c r="AE566" s="21">
        <f t="shared" si="559"/>
        <v>182.29135206435328</v>
      </c>
      <c r="AF566" s="21">
        <f t="shared" si="559"/>
        <v>282.10917324383479</v>
      </c>
      <c r="AG566" s="21">
        <f t="shared" si="559"/>
        <v>326.54186797395522</v>
      </c>
      <c r="AH566" s="22">
        <f t="shared" si="559"/>
        <v>349.47886575176477</v>
      </c>
    </row>
    <row r="567" spans="1:34" x14ac:dyDescent="0.55000000000000004">
      <c r="A567" s="9">
        <v>38.826799999999999</v>
      </c>
      <c r="B567" t="s">
        <v>5</v>
      </c>
      <c r="C567" s="23">
        <f>(1+SQRT(SUMSQ((C564-$C$2),C565)/(SUMSQ((C564+$C$2),C565))))/(1-SQRT(SUMSQ((C564-$C$2),C565)/(SUMSQ((C564+$C$2),C565))))</f>
        <v>1.9121382915488847</v>
      </c>
      <c r="D567" s="4">
        <f t="shared" ref="D567:AH567" si="560">(1+SQRT(SUMSQ((D564-$C$2),D565)/(SUMSQ((D564+$C$2),D565))))/(1-SQRT(SUMSQ((D564-$C$2),D565)/(SUMSQ((D564+$C$2),D565))))</f>
        <v>2.032455171087594</v>
      </c>
      <c r="E567" s="4">
        <f t="shared" si="560"/>
        <v>2.4565261205567195</v>
      </c>
      <c r="F567" s="4">
        <f t="shared" si="560"/>
        <v>3.0953115990383031</v>
      </c>
      <c r="G567" s="4">
        <f t="shared" si="560"/>
        <v>3.9119379458249361</v>
      </c>
      <c r="H567" s="14">
        <f t="shared" si="560"/>
        <v>4.8662808590828659</v>
      </c>
      <c r="I567" s="4">
        <f t="shared" si="560"/>
        <v>5.7024090686095388</v>
      </c>
      <c r="J567" s="4">
        <f t="shared" si="560"/>
        <v>4.624782771519742</v>
      </c>
      <c r="K567" s="4">
        <f t="shared" si="560"/>
        <v>4.1483519648465768</v>
      </c>
      <c r="L567" s="4">
        <f t="shared" si="560"/>
        <v>4.237617735782421</v>
      </c>
      <c r="M567" s="4">
        <f t="shared" si="560"/>
        <v>4.851114752956601</v>
      </c>
      <c r="N567" s="4">
        <f t="shared" si="560"/>
        <v>5.3263112734194626</v>
      </c>
      <c r="O567" s="14">
        <f t="shared" si="560"/>
        <v>6.5961122038230409</v>
      </c>
      <c r="P567" s="4">
        <f t="shared" si="560"/>
        <v>10.46700925873969</v>
      </c>
      <c r="Q567" s="4">
        <f t="shared" si="560"/>
        <v>8.8531046507913516</v>
      </c>
      <c r="R567" s="4">
        <f t="shared" si="560"/>
        <v>7.8458769082753426</v>
      </c>
      <c r="S567" s="4">
        <f t="shared" si="560"/>
        <v>7.4503999624574409</v>
      </c>
      <c r="T567" s="4">
        <f t="shared" si="560"/>
        <v>7.6828070984687766</v>
      </c>
      <c r="U567" s="4">
        <f t="shared" si="560"/>
        <v>8.5098926128425596</v>
      </c>
      <c r="V567" s="4">
        <f t="shared" si="560"/>
        <v>9.1323898060350928</v>
      </c>
      <c r="W567" s="14">
        <f t="shared" si="560"/>
        <v>10.740227063055672</v>
      </c>
      <c r="X567" s="4">
        <f t="shared" si="560"/>
        <v>4.4644795058813393</v>
      </c>
      <c r="Y567" s="4">
        <f t="shared" si="560"/>
        <v>3.610491761086168</v>
      </c>
      <c r="Z567" s="4">
        <f t="shared" si="560"/>
        <v>2.9583868535056639</v>
      </c>
      <c r="AA567" s="4">
        <f t="shared" si="560"/>
        <v>2.4966517835359388</v>
      </c>
      <c r="AB567" s="4">
        <f t="shared" si="560"/>
        <v>2.2392109884052105</v>
      </c>
      <c r="AC567" s="4">
        <f t="shared" si="560"/>
        <v>2.1945543968642545</v>
      </c>
      <c r="AD567" s="4">
        <f t="shared" si="560"/>
        <v>2.3523527162237436</v>
      </c>
      <c r="AE567" s="4">
        <f t="shared" si="560"/>
        <v>5.2251345817990318</v>
      </c>
      <c r="AF567" s="4">
        <f t="shared" si="560"/>
        <v>10.201711427403438</v>
      </c>
      <c r="AG567" s="4">
        <f t="shared" si="560"/>
        <v>12.529078775260642</v>
      </c>
      <c r="AH567" s="14">
        <f t="shared" si="560"/>
        <v>13.730057633701479</v>
      </c>
    </row>
    <row r="568" spans="1:34" x14ac:dyDescent="0.55000000000000004">
      <c r="A568" s="9">
        <f t="shared" ref="A568:A571" si="561">A567</f>
        <v>38.826799999999999</v>
      </c>
      <c r="B568" t="s">
        <v>6</v>
      </c>
      <c r="C568" s="23">
        <f>(1+SQRT(SUMSQ((C564-$D$2),C565)/(SUMSQ((C564+$D$2),C565))))/(1-SQRT(SUMSQ((C564-$D$2),C565)/(SUMSQ((C564+$D$2),C565))))</f>
        <v>1.1472478861189825</v>
      </c>
      <c r="D568" s="4">
        <f t="shared" ref="D568:AH568" si="562">(1+SQRT(SUMSQ((D564-$D$2),D565)/(SUMSQ((D564+$D$2),D565))))/(1-SQRT(SUMSQ((D564-$D$2),D565)/(SUMSQ((D564+$D$2),D565))))</f>
        <v>1.1552052944741835</v>
      </c>
      <c r="E568" s="4">
        <f t="shared" si="562"/>
        <v>1.4712730981377753</v>
      </c>
      <c r="F568" s="4">
        <f t="shared" si="562"/>
        <v>1.8500075782270724</v>
      </c>
      <c r="G568" s="4">
        <f t="shared" si="562"/>
        <v>2.29340914082213</v>
      </c>
      <c r="H568" s="14">
        <f t="shared" si="562"/>
        <v>2.7890641671528389</v>
      </c>
      <c r="I568" s="4">
        <f t="shared" si="562"/>
        <v>2.974520753431845</v>
      </c>
      <c r="J568" s="4">
        <f t="shared" si="562"/>
        <v>2.369066927983658</v>
      </c>
      <c r="K568" s="4">
        <f t="shared" si="562"/>
        <v>2.0808428697447137</v>
      </c>
      <c r="L568" s="4">
        <f t="shared" si="562"/>
        <v>2.1267879710525155</v>
      </c>
      <c r="M568" s="4">
        <f t="shared" si="562"/>
        <v>2.4761482120763825</v>
      </c>
      <c r="N568" s="4">
        <f t="shared" si="562"/>
        <v>2.7381094606842629</v>
      </c>
      <c r="O568" s="14">
        <f t="shared" si="562"/>
        <v>3.4158837141942602</v>
      </c>
      <c r="P568" s="4">
        <f t="shared" si="562"/>
        <v>5.3250631855066226</v>
      </c>
      <c r="Q568" s="4">
        <f t="shared" si="562"/>
        <v>4.4861020707625308</v>
      </c>
      <c r="R568" s="4">
        <f t="shared" si="562"/>
        <v>3.9514863460030143</v>
      </c>
      <c r="S568" s="4">
        <f t="shared" si="562"/>
        <v>3.7318831674769561</v>
      </c>
      <c r="T568" s="4">
        <f t="shared" si="562"/>
        <v>3.8414194457447657</v>
      </c>
      <c r="U568" s="4">
        <f t="shared" si="562"/>
        <v>4.2605256400290612</v>
      </c>
      <c r="V568" s="4">
        <f t="shared" si="562"/>
        <v>4.5766775793023289</v>
      </c>
      <c r="W568" s="14">
        <f t="shared" si="562"/>
        <v>5.3903265942696654</v>
      </c>
      <c r="X568" s="4">
        <f t="shared" si="562"/>
        <v>2.7347879609311865</v>
      </c>
      <c r="Y568" s="4">
        <f t="shared" si="562"/>
        <v>2.2424283381611492</v>
      </c>
      <c r="Z568" s="4">
        <f t="shared" si="562"/>
        <v>1.8344738054638632</v>
      </c>
      <c r="AA568" s="4">
        <f t="shared" si="562"/>
        <v>1.4973678615235293</v>
      </c>
      <c r="AB568" s="4">
        <f t="shared" si="562"/>
        <v>1.2314755951128391</v>
      </c>
      <c r="AC568" s="4">
        <f t="shared" si="562"/>
        <v>1.0973514278502527</v>
      </c>
      <c r="AD568" s="4">
        <f t="shared" si="562"/>
        <v>1.2617941633453518</v>
      </c>
      <c r="AE568" s="4">
        <f t="shared" si="562"/>
        <v>2.9361596664981531</v>
      </c>
      <c r="AF568" s="4">
        <f t="shared" si="562"/>
        <v>5.436457093246819</v>
      </c>
      <c r="AG568" s="4">
        <f t="shared" si="562"/>
        <v>6.5858837049334253</v>
      </c>
      <c r="AH568" s="14">
        <f t="shared" si="562"/>
        <v>7.177417184102362</v>
      </c>
    </row>
    <row r="569" spans="1:34" x14ac:dyDescent="0.55000000000000004">
      <c r="A569" s="9">
        <f t="shared" si="561"/>
        <v>38.826799999999999</v>
      </c>
      <c r="B569" t="s">
        <v>7</v>
      </c>
      <c r="C569" s="23">
        <f>(1+SQRT(SUMSQ((C564-$E$2),C565)/(SUMSQ((C564+$E$2),C565))))/(1-SQRT(SUMSQ((C564-$E$2),C565)/(SUMSQ((C564+$E$2),C565))))</f>
        <v>1.6184309828258414</v>
      </c>
      <c r="D569" s="4">
        <f t="shared" ref="D569:AH569" si="563">(1+SQRT(SUMSQ((D564-$E$2),D565)/(SUMSQ((D564+$E$2),D565))))/(1-SQRT(SUMSQ((D564-$E$2),D565)/(SUMSQ((D564+$E$2),D565))))</f>
        <v>1.541368193896846</v>
      </c>
      <c r="E569" s="4">
        <f t="shared" si="563"/>
        <v>1.6131109205922038</v>
      </c>
      <c r="F569" s="4">
        <f t="shared" si="563"/>
        <v>1.7930499736997554</v>
      </c>
      <c r="G569" s="4">
        <f t="shared" si="563"/>
        <v>2.0489773468840027</v>
      </c>
      <c r="H569" s="14">
        <f t="shared" si="563"/>
        <v>2.3531261822153358</v>
      </c>
      <c r="I569" s="4">
        <f t="shared" si="563"/>
        <v>2.1565782639606432</v>
      </c>
      <c r="J569" s="4">
        <f t="shared" si="563"/>
        <v>1.675967309295447</v>
      </c>
      <c r="K569" s="4">
        <f t="shared" si="563"/>
        <v>1.4015970866046339</v>
      </c>
      <c r="L569" s="4">
        <f t="shared" si="563"/>
        <v>1.4343334241715411</v>
      </c>
      <c r="M569" s="4">
        <f t="shared" si="563"/>
        <v>1.7335744301816549</v>
      </c>
      <c r="N569" s="4">
        <f t="shared" si="563"/>
        <v>1.9375372050205018</v>
      </c>
      <c r="O569" s="14">
        <f t="shared" si="563"/>
        <v>2.4334571543542789</v>
      </c>
      <c r="P569" s="4">
        <f t="shared" si="563"/>
        <v>3.6592694639431751</v>
      </c>
      <c r="Q569" s="4">
        <f t="shared" si="563"/>
        <v>3.0640708952236455</v>
      </c>
      <c r="R569" s="4">
        <f t="shared" si="563"/>
        <v>2.6707033404727669</v>
      </c>
      <c r="S569" s="4">
        <f t="shared" si="563"/>
        <v>2.4966136251859887</v>
      </c>
      <c r="T569" s="4">
        <f t="shared" si="563"/>
        <v>2.5609667844982886</v>
      </c>
      <c r="U569" s="4">
        <f t="shared" si="563"/>
        <v>2.8473268190599379</v>
      </c>
      <c r="V569" s="4">
        <f t="shared" si="563"/>
        <v>3.064004905386446</v>
      </c>
      <c r="W569" s="14">
        <f t="shared" si="563"/>
        <v>3.6176714244804757</v>
      </c>
      <c r="X569" s="4">
        <f t="shared" si="563"/>
        <v>2.5085663130939437</v>
      </c>
      <c r="Y569" s="4">
        <f t="shared" si="563"/>
        <v>2.1557546255975342</v>
      </c>
      <c r="Z569" s="4">
        <f t="shared" si="563"/>
        <v>1.8619798686689117</v>
      </c>
      <c r="AA569" s="4">
        <f t="shared" si="563"/>
        <v>1.6239086823008382</v>
      </c>
      <c r="AB569" s="4">
        <f t="shared" si="563"/>
        <v>1.4521735960531064</v>
      </c>
      <c r="AC569" s="4">
        <f t="shared" si="563"/>
        <v>1.3670682272572312</v>
      </c>
      <c r="AD569" s="4">
        <f t="shared" si="563"/>
        <v>1.3892966800096824</v>
      </c>
      <c r="AE569" s="4">
        <f t="shared" si="563"/>
        <v>2.3993631293606188</v>
      </c>
      <c r="AF569" s="4">
        <f t="shared" si="563"/>
        <v>4.0210576236032196</v>
      </c>
      <c r="AG569" s="4">
        <f t="shared" si="563"/>
        <v>4.7632960431890661</v>
      </c>
      <c r="AH569" s="14">
        <f t="shared" si="563"/>
        <v>5.1449036104262014</v>
      </c>
    </row>
    <row r="570" spans="1:34" x14ac:dyDescent="0.55000000000000004">
      <c r="A570" s="9">
        <f t="shared" si="561"/>
        <v>38.826799999999999</v>
      </c>
      <c r="B570" t="s">
        <v>8</v>
      </c>
      <c r="C570" s="23">
        <f>(1+SQRT(SUMSQ((C564-$F$2),C565)/(SUMSQ((C564+$F$2),C565))))/(1-SQRT(SUMSQ((C564-$F$2),C565)/(SUMSQ((C564+$F$2),C565))))</f>
        <v>2.1461934909079603</v>
      </c>
      <c r="D570" s="4">
        <f t="shared" ref="D570:AH570" si="564">(1+SQRT(SUMSQ((D564-$F$2),D565)/(SUMSQ((D564+$F$2),D565))))/(1-SQRT(SUMSQ((D564-$F$2),D565)/(SUMSQ((D564+$F$2),D565))))</f>
        <v>2.0366597732272278</v>
      </c>
      <c r="E570" s="4">
        <f t="shared" si="564"/>
        <v>2.0183263615568761</v>
      </c>
      <c r="F570" s="4">
        <f t="shared" si="564"/>
        <v>2.0763754409192972</v>
      </c>
      <c r="G570" s="4">
        <f t="shared" si="564"/>
        <v>2.201880023723831</v>
      </c>
      <c r="H570" s="14">
        <f t="shared" si="564"/>
        <v>2.3764452594632566</v>
      </c>
      <c r="I570" s="4">
        <f t="shared" si="564"/>
        <v>1.8619198015727891</v>
      </c>
      <c r="J570" s="4">
        <f t="shared" si="564"/>
        <v>1.4447781880918451</v>
      </c>
      <c r="K570" s="4">
        <f t="shared" si="564"/>
        <v>1.1261531886836151</v>
      </c>
      <c r="L570" s="4">
        <f t="shared" si="564"/>
        <v>1.1470521258376409</v>
      </c>
      <c r="M570" s="4">
        <f t="shared" si="564"/>
        <v>1.4558807771928328</v>
      </c>
      <c r="N570" s="4">
        <f t="shared" si="564"/>
        <v>1.6312133112133191</v>
      </c>
      <c r="O570" s="14">
        <f t="shared" si="564"/>
        <v>2.0316590963870671</v>
      </c>
      <c r="P570" s="4">
        <f t="shared" si="564"/>
        <v>2.8713160774862936</v>
      </c>
      <c r="Q570" s="4">
        <f t="shared" si="564"/>
        <v>2.387650742116977</v>
      </c>
      <c r="R570" s="4">
        <f t="shared" si="564"/>
        <v>2.0503305712342983</v>
      </c>
      <c r="S570" s="4">
        <f t="shared" si="564"/>
        <v>1.8842846740094323</v>
      </c>
      <c r="T570" s="4">
        <f t="shared" si="564"/>
        <v>1.9207525994174459</v>
      </c>
      <c r="U570" s="4">
        <f t="shared" si="564"/>
        <v>2.1443518741455847</v>
      </c>
      <c r="V570" s="4">
        <f t="shared" si="564"/>
        <v>2.3138763562812459</v>
      </c>
      <c r="W570" s="14">
        <f t="shared" si="564"/>
        <v>2.7415132602195182</v>
      </c>
      <c r="X570" s="4">
        <f t="shared" si="564"/>
        <v>2.6910449083783776</v>
      </c>
      <c r="Y570" s="4">
        <f t="shared" si="564"/>
        <v>2.4202992900969025</v>
      </c>
      <c r="Z570" s="4">
        <f t="shared" si="564"/>
        <v>2.1975020698900076</v>
      </c>
      <c r="AA570" s="4">
        <f t="shared" si="564"/>
        <v>2.0210308419187131</v>
      </c>
      <c r="AB570" s="4">
        <f t="shared" si="564"/>
        <v>1.895377683041823</v>
      </c>
      <c r="AC570" s="4">
        <f t="shared" si="564"/>
        <v>1.8227384845198278</v>
      </c>
      <c r="AD570" s="4">
        <f t="shared" si="564"/>
        <v>1.8040120901456123</v>
      </c>
      <c r="AE570" s="4">
        <f t="shared" si="564"/>
        <v>2.3497586687640477</v>
      </c>
      <c r="AF570" s="4">
        <f t="shared" si="564"/>
        <v>3.4624543830117185</v>
      </c>
      <c r="AG570" s="4">
        <f t="shared" si="564"/>
        <v>3.9844396165163021</v>
      </c>
      <c r="AH570" s="14">
        <f t="shared" si="564"/>
        <v>4.2538880747639674</v>
      </c>
    </row>
    <row r="571" spans="1:34" x14ac:dyDescent="0.55000000000000004">
      <c r="A571" s="9">
        <f t="shared" si="561"/>
        <v>38.826799999999999</v>
      </c>
      <c r="B571" t="s">
        <v>9</v>
      </c>
      <c r="C571" s="24">
        <f>(1+SQRT(SUMSQ((C564-$G$2),C565)/(SUMSQ((C564+$G$2),C565))))/(1-SQRT(SUMSQ((C564-$G$2),C565)/(SUMSQ((C564+$G$2),C565))))</f>
        <v>3.2107286435378084</v>
      </c>
      <c r="D571" s="25">
        <f t="shared" ref="D571:AH571" si="565">(1+SQRT(SUMSQ((D564-$G$2),D565)/(SUMSQ((D564+$G$2),D565))))/(1-SQRT(SUMSQ((D564-$G$2),D565)/(SUMSQ((D564+$G$2),D565))))</f>
        <v>3.0422136919658711</v>
      </c>
      <c r="E571" s="25">
        <f t="shared" si="565"/>
        <v>2.9330337713827017</v>
      </c>
      <c r="F571" s="25">
        <f t="shared" si="565"/>
        <v>2.8711538685601012</v>
      </c>
      <c r="G571" s="25">
        <f t="shared" si="565"/>
        <v>2.8552567818948238</v>
      </c>
      <c r="H571" s="26">
        <f t="shared" si="565"/>
        <v>2.8765669794382318</v>
      </c>
      <c r="I571" s="25">
        <f t="shared" si="565"/>
        <v>1.8990176008702098</v>
      </c>
      <c r="J571" s="25">
        <f t="shared" si="565"/>
        <v>1.6377235839446895</v>
      </c>
      <c r="K571" s="25">
        <f t="shared" si="565"/>
        <v>1.4836606028184516</v>
      </c>
      <c r="L571" s="25">
        <f t="shared" si="565"/>
        <v>1.4625801923689472</v>
      </c>
      <c r="M571" s="25">
        <f t="shared" si="565"/>
        <v>1.5740150704400337</v>
      </c>
      <c r="N571" s="25">
        <f t="shared" si="565"/>
        <v>1.6651794493575232</v>
      </c>
      <c r="O571" s="26">
        <f t="shared" si="565"/>
        <v>1.9002876425847015</v>
      </c>
      <c r="P571" s="25">
        <f t="shared" si="565"/>
        <v>2.2081476044879489</v>
      </c>
      <c r="Q571" s="25">
        <f t="shared" si="565"/>
        <v>1.8253157888872773</v>
      </c>
      <c r="R571" s="25">
        <f t="shared" si="565"/>
        <v>1.5170723894018558</v>
      </c>
      <c r="S571" s="25">
        <f t="shared" si="565"/>
        <v>1.3047488171042398</v>
      </c>
      <c r="T571" s="25">
        <f t="shared" si="565"/>
        <v>1.2806155576731142</v>
      </c>
      <c r="U571" s="25">
        <f t="shared" si="565"/>
        <v>1.4580126208962034</v>
      </c>
      <c r="V571" s="25">
        <f t="shared" si="565"/>
        <v>1.5882642466197725</v>
      </c>
      <c r="W571" s="26">
        <f t="shared" si="565"/>
        <v>1.8975925204138062</v>
      </c>
      <c r="X571" s="25">
        <f t="shared" si="565"/>
        <v>3.4307556079101271</v>
      </c>
      <c r="Y571" s="25">
        <f t="shared" si="565"/>
        <v>3.2345826567566491</v>
      </c>
      <c r="Z571" s="25">
        <f t="shared" si="565"/>
        <v>3.0676983975975864</v>
      </c>
      <c r="AA571" s="25">
        <f t="shared" si="565"/>
        <v>2.9281814878503738</v>
      </c>
      <c r="AB571" s="25">
        <f t="shared" si="565"/>
        <v>2.817279216480653</v>
      </c>
      <c r="AC571" s="25">
        <f t="shared" si="565"/>
        <v>2.73409671357068</v>
      </c>
      <c r="AD571" s="25">
        <f t="shared" si="565"/>
        <v>2.677872741639606</v>
      </c>
      <c r="AE571" s="25">
        <f t="shared" si="565"/>
        <v>2.7498614996463444</v>
      </c>
      <c r="AF571" s="25">
        <f t="shared" si="565"/>
        <v>3.2376037614028141</v>
      </c>
      <c r="AG571" s="25">
        <f t="shared" si="565"/>
        <v>3.5007995138772281</v>
      </c>
      <c r="AH571" s="26">
        <f t="shared" si="565"/>
        <v>3.6408690531940096</v>
      </c>
    </row>
    <row r="572" spans="1:34" x14ac:dyDescent="0.55000000000000004">
      <c r="A572" s="8">
        <v>71</v>
      </c>
      <c r="B572" s="15" t="s">
        <v>2</v>
      </c>
      <c r="C572" s="2">
        <v>92.528059999999996</v>
      </c>
      <c r="D572">
        <v>97.672759999999997</v>
      </c>
      <c r="E572">
        <v>102.9609</v>
      </c>
      <c r="F572">
        <v>108.593</v>
      </c>
      <c r="G572">
        <v>114.5073</v>
      </c>
      <c r="H572" s="1">
        <v>120.75960000000001</v>
      </c>
      <c r="I572">
        <v>219.39660000000001</v>
      </c>
      <c r="J572">
        <v>219.9144</v>
      </c>
      <c r="K572">
        <v>222.30260000000001</v>
      </c>
      <c r="L572">
        <v>226.52289999999999</v>
      </c>
      <c r="M572">
        <v>232.56379999999999</v>
      </c>
      <c r="N572">
        <v>236.2159</v>
      </c>
      <c r="O572" s="1">
        <v>244.97229999999999</v>
      </c>
      <c r="P572">
        <v>279.96319999999997</v>
      </c>
      <c r="Q572">
        <v>286.96620000000001</v>
      </c>
      <c r="R572">
        <v>297.18349999999998</v>
      </c>
      <c r="S572">
        <v>310.98610000000002</v>
      </c>
      <c r="T572">
        <v>328.84519999999998</v>
      </c>
      <c r="U572">
        <v>351.25189999999998</v>
      </c>
      <c r="V572">
        <v>364.46890000000002</v>
      </c>
      <c r="W572" s="1">
        <v>395.18880000000001</v>
      </c>
      <c r="X572">
        <v>102.6884</v>
      </c>
      <c r="Y572">
        <v>104.13979999999999</v>
      </c>
      <c r="Z572">
        <v>105.90130000000001</v>
      </c>
      <c r="AA572">
        <v>107.97190000000001</v>
      </c>
      <c r="AB572">
        <v>110.34180000000001</v>
      </c>
      <c r="AC572">
        <v>113.01600000000001</v>
      </c>
      <c r="AD572">
        <v>115.9909</v>
      </c>
      <c r="AE572">
        <v>135.58029999999999</v>
      </c>
      <c r="AF572">
        <v>163.7696</v>
      </c>
      <c r="AG572">
        <v>177.86959999999999</v>
      </c>
      <c r="AH572" s="1">
        <v>185.58019999999999</v>
      </c>
    </row>
    <row r="573" spans="1:34" x14ac:dyDescent="0.55000000000000004">
      <c r="A573" s="9">
        <f>A572</f>
        <v>71</v>
      </c>
      <c r="B573" t="s">
        <v>3</v>
      </c>
      <c r="C573" s="2">
        <v>-11.41925</v>
      </c>
      <c r="D573">
        <v>14.259359999999999</v>
      </c>
      <c r="E573">
        <v>39.094920000000002</v>
      </c>
      <c r="F573">
        <v>64.120909999999995</v>
      </c>
      <c r="G573">
        <v>89.611739999999998</v>
      </c>
      <c r="H573" s="1">
        <v>115.0728</v>
      </c>
      <c r="I573">
        <v>-137.63339999999999</v>
      </c>
      <c r="J573">
        <v>-80.890069999999994</v>
      </c>
      <c r="K573">
        <v>-25.96247</v>
      </c>
      <c r="L573">
        <v>28.556080000000001</v>
      </c>
      <c r="M573">
        <v>82.797550000000001</v>
      </c>
      <c r="N573">
        <v>109.461</v>
      </c>
      <c r="O573" s="1">
        <v>163.4451</v>
      </c>
      <c r="P573">
        <v>-218.7157</v>
      </c>
      <c r="Q573">
        <v>-163.4829</v>
      </c>
      <c r="R573">
        <v>-107.9228</v>
      </c>
      <c r="S573">
        <v>-50.680700000000002</v>
      </c>
      <c r="T573">
        <v>7.9034430000000002</v>
      </c>
      <c r="U573">
        <v>67.825659999999999</v>
      </c>
      <c r="V573">
        <v>98.449070000000006</v>
      </c>
      <c r="W573" s="1">
        <v>160.63079999999999</v>
      </c>
      <c r="X573">
        <v>-107.6281</v>
      </c>
      <c r="Y573">
        <v>-85.709249999999997</v>
      </c>
      <c r="Z573">
        <v>-64.104039999999998</v>
      </c>
      <c r="AA573">
        <v>-42.426209999999998</v>
      </c>
      <c r="AB573">
        <v>-20.870740000000001</v>
      </c>
      <c r="AC573" s="11">
        <v>0.55576250000000005</v>
      </c>
      <c r="AD573">
        <v>21.96791</v>
      </c>
      <c r="AE573">
        <v>129.21260000000001</v>
      </c>
      <c r="AF573">
        <v>238.54349999999999</v>
      </c>
      <c r="AG573" s="11">
        <v>283.5421</v>
      </c>
      <c r="AH573" s="1">
        <v>306.27719999999999</v>
      </c>
    </row>
    <row r="574" spans="1:34" x14ac:dyDescent="0.55000000000000004">
      <c r="A574" s="36">
        <f>A573/180</f>
        <v>0.39444444444444443</v>
      </c>
      <c r="B574" t="s">
        <v>4</v>
      </c>
      <c r="C574" s="20">
        <f t="shared" ref="C574" si="566">SQRT(SUMSQ(C572,C573))</f>
        <v>93.230044287912349</v>
      </c>
      <c r="D574" s="21">
        <f t="shared" ref="D574:AH574" si="567">SQRT(SUMSQ(D572,D573))</f>
        <v>98.708142488992266</v>
      </c>
      <c r="E574" s="21">
        <f t="shared" si="567"/>
        <v>110.13337232018458</v>
      </c>
      <c r="F574" s="21">
        <f t="shared" si="567"/>
        <v>126.11078759657359</v>
      </c>
      <c r="G574" s="21">
        <f t="shared" si="567"/>
        <v>145.4035271206225</v>
      </c>
      <c r="H574" s="22">
        <f t="shared" si="567"/>
        <v>166.80716498999675</v>
      </c>
      <c r="I574" s="21">
        <f t="shared" si="567"/>
        <v>258.9938626437314</v>
      </c>
      <c r="J574" s="21">
        <f t="shared" si="567"/>
        <v>234.31932645849957</v>
      </c>
      <c r="K574" s="21">
        <f t="shared" si="567"/>
        <v>223.81352911578179</v>
      </c>
      <c r="L574" s="21">
        <f t="shared" si="567"/>
        <v>228.31573298696784</v>
      </c>
      <c r="M574" s="21">
        <f t="shared" si="567"/>
        <v>246.86302954562171</v>
      </c>
      <c r="N574" s="21">
        <f t="shared" si="567"/>
        <v>260.34527446030205</v>
      </c>
      <c r="O574" s="22">
        <f t="shared" si="567"/>
        <v>294.49232329773895</v>
      </c>
      <c r="P574" s="21">
        <f t="shared" si="567"/>
        <v>355.26884296364915</v>
      </c>
      <c r="Q574" s="21">
        <f t="shared" si="567"/>
        <v>330.26695041261695</v>
      </c>
      <c r="R574" s="21">
        <f t="shared" si="567"/>
        <v>316.17299605135474</v>
      </c>
      <c r="S574" s="21">
        <f t="shared" si="567"/>
        <v>315.08869821956489</v>
      </c>
      <c r="T574" s="21">
        <f t="shared" si="567"/>
        <v>328.94016169250943</v>
      </c>
      <c r="U574" s="21">
        <f t="shared" si="567"/>
        <v>357.74043300701362</v>
      </c>
      <c r="V574" s="21">
        <f t="shared" si="567"/>
        <v>377.53118871303195</v>
      </c>
      <c r="W574" s="22">
        <f t="shared" si="567"/>
        <v>426.58696833597719</v>
      </c>
      <c r="X574" s="21">
        <f t="shared" si="567"/>
        <v>148.75723647665012</v>
      </c>
      <c r="Y574" s="21">
        <f t="shared" si="567"/>
        <v>134.87465840402524</v>
      </c>
      <c r="Z574" s="21">
        <f t="shared" si="567"/>
        <v>123.7918142932383</v>
      </c>
      <c r="AA574" s="21">
        <f t="shared" si="567"/>
        <v>116.00825179518094</v>
      </c>
      <c r="AB574" s="21">
        <f t="shared" si="567"/>
        <v>112.2982663062418</v>
      </c>
      <c r="AC574" s="21">
        <f t="shared" si="567"/>
        <v>113.01736648832518</v>
      </c>
      <c r="AD574" s="21">
        <f t="shared" si="567"/>
        <v>118.05286084029518</v>
      </c>
      <c r="AE574" s="21">
        <f t="shared" si="567"/>
        <v>187.29098682758334</v>
      </c>
      <c r="AF574" s="21">
        <f t="shared" si="567"/>
        <v>289.35010502228954</v>
      </c>
      <c r="AG574" s="21">
        <f t="shared" si="567"/>
        <v>334.71438134112196</v>
      </c>
      <c r="AH574" s="22">
        <f t="shared" si="567"/>
        <v>358.11413525841169</v>
      </c>
    </row>
    <row r="575" spans="1:34" x14ac:dyDescent="0.55000000000000004">
      <c r="A575" s="9">
        <v>39.3855</v>
      </c>
      <c r="B575" t="s">
        <v>5</v>
      </c>
      <c r="C575" s="23">
        <f>(1+SQRT(SUMSQ((C572-$C$2),C573)/(SUMSQ((C572+$C$2),C573))))/(1-SQRT(SUMSQ((C572-$C$2),C573)/(SUMSQ((C572+$C$2),C573))))</f>
        <v>1.8900321837048071</v>
      </c>
      <c r="D575" s="4">
        <f t="shared" ref="D575:AH575" si="568">(1+SQRT(SUMSQ((D572-$C$2),D573)/(SUMSQ((D572+$C$2),D573))))/(1-SQRT(SUMSQ((D572-$C$2),D573)/(SUMSQ((D572+$C$2),D573))))</f>
        <v>2.0093235341012181</v>
      </c>
      <c r="E575" s="4">
        <f t="shared" si="568"/>
        <v>2.4302509901774085</v>
      </c>
      <c r="F575" s="4">
        <f t="shared" si="568"/>
        <v>3.0630526235296287</v>
      </c>
      <c r="G575" s="4">
        <f t="shared" si="568"/>
        <v>3.8710481883956285</v>
      </c>
      <c r="H575" s="14">
        <f t="shared" si="568"/>
        <v>4.8146127792132685</v>
      </c>
      <c r="I575" s="4">
        <f t="shared" si="568"/>
        <v>6.180862903277303</v>
      </c>
      <c r="J575" s="4">
        <f t="shared" si="568"/>
        <v>5.0215767641560145</v>
      </c>
      <c r="K575" s="4">
        <f t="shared" si="568"/>
        <v>4.5098776957312037</v>
      </c>
      <c r="L575" s="4">
        <f t="shared" si="568"/>
        <v>4.6060789465153666</v>
      </c>
      <c r="M575" s="4">
        <f t="shared" si="568"/>
        <v>5.2659235537582196</v>
      </c>
      <c r="N575" s="4">
        <f t="shared" si="568"/>
        <v>5.7773707755233197</v>
      </c>
      <c r="O575" s="14">
        <f t="shared" si="568"/>
        <v>7.1445905037623261</v>
      </c>
      <c r="P575" s="4">
        <f t="shared" si="568"/>
        <v>9.0851350871465115</v>
      </c>
      <c r="Q575" s="4">
        <f t="shared" si="568"/>
        <v>7.6454684042623633</v>
      </c>
      <c r="R575" s="4">
        <f t="shared" si="568"/>
        <v>6.747562289403561</v>
      </c>
      <c r="S575" s="4">
        <f t="shared" si="568"/>
        <v>6.3891724749260117</v>
      </c>
      <c r="T575" s="4">
        <f t="shared" si="568"/>
        <v>6.5807928672473688</v>
      </c>
      <c r="U575" s="4">
        <f t="shared" si="568"/>
        <v>7.2921915188314976</v>
      </c>
      <c r="V575" s="4">
        <f t="shared" si="568"/>
        <v>7.8307160729064833</v>
      </c>
      <c r="W575" s="14">
        <f t="shared" si="568"/>
        <v>9.2277480902951297</v>
      </c>
      <c r="X575" s="4">
        <f t="shared" si="568"/>
        <v>4.5783678295854529</v>
      </c>
      <c r="Y575" s="4">
        <f t="shared" si="568"/>
        <v>3.7037322970165207</v>
      </c>
      <c r="Z575" s="4">
        <f t="shared" si="568"/>
        <v>3.0369539514384964</v>
      </c>
      <c r="AA575" s="4">
        <f t="shared" si="568"/>
        <v>2.5662674402766155</v>
      </c>
      <c r="AB575" s="4">
        <f t="shared" si="568"/>
        <v>2.3051064391194784</v>
      </c>
      <c r="AC575" s="4">
        <f t="shared" si="568"/>
        <v>2.2603879616890867</v>
      </c>
      <c r="AD575" s="4">
        <f t="shared" si="568"/>
        <v>2.4210547166095959</v>
      </c>
      <c r="AE575" s="4">
        <f t="shared" si="568"/>
        <v>5.3565843525690946</v>
      </c>
      <c r="AF575" s="4">
        <f t="shared" si="568"/>
        <v>10.434011680125762</v>
      </c>
      <c r="AG575" s="4">
        <f t="shared" si="568"/>
        <v>12.800268118343945</v>
      </c>
      <c r="AH575" s="14">
        <f t="shared" si="568"/>
        <v>14.019152140488663</v>
      </c>
    </row>
    <row r="576" spans="1:34" x14ac:dyDescent="0.55000000000000004">
      <c r="A576" s="9">
        <f t="shared" ref="A576:A579" si="569">A575</f>
        <v>39.3855</v>
      </c>
      <c r="B576" t="s">
        <v>6</v>
      </c>
      <c r="C576" s="23">
        <f>(1+SQRT(SUMSQ((C572-$D$2),C573)/(SUMSQ((C572+$D$2),C573))))/(1-SQRT(SUMSQ((C572-$D$2),C573)/(SUMSQ((C572+$D$2),C573))))</f>
        <v>1.1522887313821313</v>
      </c>
      <c r="D576" s="4">
        <f t="shared" ref="D576:AH576" si="570">(1+SQRT(SUMSQ((D572-$D$2),D573)/(SUMSQ((D572+$D$2),D573))))/(1-SQRT(SUMSQ((D572-$D$2),D573)/(SUMSQ((D572+$D$2),D573))))</f>
        <v>1.1572673506805531</v>
      </c>
      <c r="E576" s="4">
        <f t="shared" si="570"/>
        <v>1.468183782826993</v>
      </c>
      <c r="F576" s="4">
        <f t="shared" si="570"/>
        <v>1.8427460381603269</v>
      </c>
      <c r="G576" s="4">
        <f t="shared" si="570"/>
        <v>2.2813267316643615</v>
      </c>
      <c r="H576" s="14">
        <f t="shared" si="570"/>
        <v>2.7713966366359766</v>
      </c>
      <c r="I576" s="4">
        <f t="shared" si="570"/>
        <v>3.2007458038573673</v>
      </c>
      <c r="J576" s="4">
        <f t="shared" si="570"/>
        <v>2.5609150663388851</v>
      </c>
      <c r="K576" s="4">
        <f t="shared" si="570"/>
        <v>2.2608786559977587</v>
      </c>
      <c r="L576" s="4">
        <f t="shared" si="570"/>
        <v>2.3097336775052328</v>
      </c>
      <c r="M576" s="4">
        <f t="shared" si="570"/>
        <v>2.6768274731719797</v>
      </c>
      <c r="N576" s="4">
        <f t="shared" si="570"/>
        <v>2.9542395005731144</v>
      </c>
      <c r="O576" s="14">
        <f t="shared" si="570"/>
        <v>3.6764325157539681</v>
      </c>
      <c r="P576" s="4">
        <f t="shared" si="570"/>
        <v>4.6504624730031177</v>
      </c>
      <c r="Q576" s="4">
        <f t="shared" si="570"/>
        <v>3.8925887978388425</v>
      </c>
      <c r="R576" s="4">
        <f t="shared" si="570"/>
        <v>3.406713246296841</v>
      </c>
      <c r="S576" s="4">
        <f t="shared" si="570"/>
        <v>3.2016755066303948</v>
      </c>
      <c r="T576" s="4">
        <f t="shared" si="570"/>
        <v>3.2905449249301935</v>
      </c>
      <c r="U576" s="4">
        <f t="shared" si="570"/>
        <v>3.6545529496632603</v>
      </c>
      <c r="V576" s="4">
        <f t="shared" si="570"/>
        <v>3.9305721445683388</v>
      </c>
      <c r="W576" s="14">
        <f t="shared" si="570"/>
        <v>4.642437046593507</v>
      </c>
      <c r="X576" s="4">
        <f t="shared" si="570"/>
        <v>2.7674092088976567</v>
      </c>
      <c r="Y576" s="4">
        <f t="shared" si="570"/>
        <v>2.2656828078414475</v>
      </c>
      <c r="Z576" s="4">
        <f t="shared" si="570"/>
        <v>1.8511040962326655</v>
      </c>
      <c r="AA576" s="4">
        <f t="shared" si="570"/>
        <v>1.5106102924321581</v>
      </c>
      <c r="AB576" s="4">
        <f t="shared" si="570"/>
        <v>1.2476842822936911</v>
      </c>
      <c r="AC576" s="4">
        <f t="shared" si="570"/>
        <v>1.1302858503058266</v>
      </c>
      <c r="AD576" s="4">
        <f t="shared" si="570"/>
        <v>1.2861173332638749</v>
      </c>
      <c r="AE576" s="4">
        <f t="shared" si="570"/>
        <v>2.9904107272282516</v>
      </c>
      <c r="AF576" s="4">
        <f t="shared" si="570"/>
        <v>5.542461240738894</v>
      </c>
      <c r="AG576" s="4">
        <f t="shared" si="570"/>
        <v>6.7118630253509544</v>
      </c>
      <c r="AH576" s="14">
        <f t="shared" si="570"/>
        <v>7.3126297972048651</v>
      </c>
    </row>
    <row r="577" spans="1:34" x14ac:dyDescent="0.55000000000000004">
      <c r="A577" s="9">
        <f t="shared" si="569"/>
        <v>39.3855</v>
      </c>
      <c r="B577" t="s">
        <v>7</v>
      </c>
      <c r="C577" s="23">
        <f>(1+SQRT(SUMSQ((C572-$E$2),C573)/(SUMSQ((C572+$E$2),C573))))/(1-SQRT(SUMSQ((C572-$E$2),C573)/(SUMSQ((C572+$E$2),C573))))</f>
        <v>1.6362106154022307</v>
      </c>
      <c r="D577" s="4">
        <f t="shared" ref="D577:AH577" si="571">(1+SQRT(SUMSQ((D572-$E$2),D573)/(SUMSQ((D572+$E$2),D573))))/(1-SQRT(SUMSQ((D572-$E$2),D573)/(SUMSQ((D572+$E$2),D573))))</f>
        <v>1.5595665784258919</v>
      </c>
      <c r="E577" s="4">
        <f t="shared" si="571"/>
        <v>1.6279728091667873</v>
      </c>
      <c r="F577" s="4">
        <f t="shared" si="571"/>
        <v>1.803052711322753</v>
      </c>
      <c r="G577" s="4">
        <f t="shared" si="571"/>
        <v>2.0540168073909766</v>
      </c>
      <c r="H577" s="14">
        <f t="shared" si="571"/>
        <v>2.353289531880189</v>
      </c>
      <c r="I577" s="4">
        <f t="shared" si="571"/>
        <v>2.2841442528757776</v>
      </c>
      <c r="J577" s="4">
        <f t="shared" si="571"/>
        <v>1.7869105381596948</v>
      </c>
      <c r="K577" s="4">
        <f t="shared" si="571"/>
        <v>1.518399065342096</v>
      </c>
      <c r="L577" s="4">
        <f t="shared" si="571"/>
        <v>1.5520111356982227</v>
      </c>
      <c r="M577" s="4">
        <f t="shared" si="571"/>
        <v>1.8519583553380983</v>
      </c>
      <c r="N577" s="4">
        <f t="shared" si="571"/>
        <v>2.063275827498575</v>
      </c>
      <c r="O577" s="14">
        <f t="shared" si="571"/>
        <v>2.5857261848990687</v>
      </c>
      <c r="P577" s="4">
        <f t="shared" si="571"/>
        <v>3.2319065110412435</v>
      </c>
      <c r="Q577" s="4">
        <f t="shared" si="571"/>
        <v>2.6841635308273788</v>
      </c>
      <c r="R577" s="4">
        <f t="shared" si="571"/>
        <v>2.3153431450781721</v>
      </c>
      <c r="S577" s="4">
        <f t="shared" si="571"/>
        <v>2.1442831398351192</v>
      </c>
      <c r="T577" s="4">
        <f t="shared" si="571"/>
        <v>2.193900071456953</v>
      </c>
      <c r="U577" s="4">
        <f t="shared" si="571"/>
        <v>2.4474471142518297</v>
      </c>
      <c r="V577" s="4">
        <f t="shared" si="571"/>
        <v>2.6398217607491916</v>
      </c>
      <c r="W577" s="14">
        <f t="shared" si="571"/>
        <v>3.1299349879081872</v>
      </c>
      <c r="X577" s="4">
        <f t="shared" si="571"/>
        <v>2.4968506677821098</v>
      </c>
      <c r="Y577" s="4">
        <f t="shared" si="571"/>
        <v>2.1369503752610961</v>
      </c>
      <c r="Z577" s="4">
        <f t="shared" si="571"/>
        <v>1.8366379123030523</v>
      </c>
      <c r="AA577" s="4">
        <f t="shared" si="571"/>
        <v>1.5921012628640501</v>
      </c>
      <c r="AB577" s="4">
        <f t="shared" si="571"/>
        <v>1.4142564402768423</v>
      </c>
      <c r="AC577" s="4">
        <f t="shared" si="571"/>
        <v>1.327287841773279</v>
      </c>
      <c r="AD577" s="4">
        <f t="shared" si="571"/>
        <v>1.357645371744238</v>
      </c>
      <c r="AE577" s="4">
        <f t="shared" si="571"/>
        <v>2.4175402989322756</v>
      </c>
      <c r="AF577" s="4">
        <f t="shared" si="571"/>
        <v>4.0789409353262265</v>
      </c>
      <c r="AG577" s="4">
        <f t="shared" si="571"/>
        <v>4.8356108810975584</v>
      </c>
      <c r="AH577" s="14">
        <f t="shared" si="571"/>
        <v>5.2238660573498095</v>
      </c>
    </row>
    <row r="578" spans="1:34" x14ac:dyDescent="0.55000000000000004">
      <c r="A578" s="9">
        <f t="shared" si="569"/>
        <v>39.3855</v>
      </c>
      <c r="B578" t="s">
        <v>8</v>
      </c>
      <c r="C578" s="23">
        <f>(1+SQRT(SUMSQ((C572-$F$2),C573)/(SUMSQ((C572+$F$2),C573))))/(1-SQRT(SUMSQ((C572-$F$2),C573)/(SUMSQ((C572+$F$2),C573))))</f>
        <v>2.1704617918461655</v>
      </c>
      <c r="D578" s="4">
        <f t="shared" ref="D578:AH578" si="572">(1+SQRT(SUMSQ((D572-$F$2),D573)/(SUMSQ((D572+$F$2),D573))))/(1-SQRT(SUMSQ((D572-$F$2),D573)/(SUMSQ((D572+$F$2),D573))))</f>
        <v>2.0612942180850715</v>
      </c>
      <c r="E578" s="4">
        <f t="shared" si="572"/>
        <v>2.041732247191355</v>
      </c>
      <c r="F578" s="4">
        <f t="shared" si="572"/>
        <v>2.0971811897677002</v>
      </c>
      <c r="G578" s="4">
        <f t="shared" si="572"/>
        <v>2.2191766528716785</v>
      </c>
      <c r="H578" s="14">
        <f t="shared" si="572"/>
        <v>2.3898060385841644</v>
      </c>
      <c r="I578" s="4">
        <f t="shared" si="572"/>
        <v>1.9192403875041515</v>
      </c>
      <c r="J578" s="4">
        <f t="shared" si="572"/>
        <v>1.4838706145442331</v>
      </c>
      <c r="K578" s="4">
        <f t="shared" si="572"/>
        <v>1.1760292108291137</v>
      </c>
      <c r="L578" s="4">
        <f t="shared" si="572"/>
        <v>1.200632142573077</v>
      </c>
      <c r="M578" s="4">
        <f t="shared" si="572"/>
        <v>1.5063141977080914</v>
      </c>
      <c r="N578" s="4">
        <f t="shared" si="572"/>
        <v>1.6894834459617625</v>
      </c>
      <c r="O578" s="14">
        <f t="shared" si="572"/>
        <v>2.113349233423742</v>
      </c>
      <c r="P578" s="4">
        <f t="shared" si="572"/>
        <v>2.5811004859460751</v>
      </c>
      <c r="Q578" s="4">
        <f t="shared" si="572"/>
        <v>2.1273947582003392</v>
      </c>
      <c r="R578" s="4">
        <f t="shared" si="572"/>
        <v>1.7989999119967945</v>
      </c>
      <c r="S578" s="4">
        <f t="shared" si="572"/>
        <v>1.623321881984608</v>
      </c>
      <c r="T578" s="4">
        <f t="shared" si="572"/>
        <v>1.6457324823237831</v>
      </c>
      <c r="U578" s="4">
        <f t="shared" si="572"/>
        <v>1.8508412013929816</v>
      </c>
      <c r="V578" s="4">
        <f t="shared" si="572"/>
        <v>2.005397510599269</v>
      </c>
      <c r="W578" s="14">
        <f t="shared" si="572"/>
        <v>2.3900920637618732</v>
      </c>
      <c r="X578" s="4">
        <f t="shared" si="572"/>
        <v>2.6473762678527475</v>
      </c>
      <c r="Y578" s="4">
        <f t="shared" si="572"/>
        <v>2.3723791449030665</v>
      </c>
      <c r="Z578" s="4">
        <f t="shared" si="572"/>
        <v>2.1461163635723826</v>
      </c>
      <c r="AA578" s="4">
        <f t="shared" si="572"/>
        <v>1.9672145994814816</v>
      </c>
      <c r="AB578" s="4">
        <f t="shared" si="572"/>
        <v>1.8407358419010911</v>
      </c>
      <c r="AC578" s="4">
        <f t="shared" si="572"/>
        <v>1.769681008185505</v>
      </c>
      <c r="AD578" s="4">
        <f t="shared" si="572"/>
        <v>1.7553405622650748</v>
      </c>
      <c r="AE578" s="4">
        <f t="shared" si="572"/>
        <v>2.3417265561448763</v>
      </c>
      <c r="AF578" s="4">
        <f t="shared" si="572"/>
        <v>3.4909055271767149</v>
      </c>
      <c r="AG578" s="4">
        <f t="shared" si="572"/>
        <v>4.0253130206460144</v>
      </c>
      <c r="AH578" s="14">
        <f t="shared" si="572"/>
        <v>4.3004307930366581</v>
      </c>
    </row>
    <row r="579" spans="1:34" x14ac:dyDescent="0.55000000000000004">
      <c r="A579" s="9">
        <f t="shared" si="569"/>
        <v>39.3855</v>
      </c>
      <c r="B579" t="s">
        <v>9</v>
      </c>
      <c r="C579" s="24">
        <f>(1+SQRT(SUMSQ((C572-$G$2),C573)/(SUMSQ((C572+$G$2),C573))))/(1-SQRT(SUMSQ((C572-$G$2),C573)/(SUMSQ((C572+$G$2),C573))))</f>
        <v>3.2474503274969395</v>
      </c>
      <c r="D579" s="25">
        <f t="shared" ref="D579:AH579" si="573">(1+SQRT(SUMSQ((D572-$G$2),D573)/(SUMSQ((D572+$G$2),D573))))/(1-SQRT(SUMSQ((D572-$G$2),D573)/(SUMSQ((D572+$G$2),D573))))</f>
        <v>3.0792403028118902</v>
      </c>
      <c r="E579" s="25">
        <f t="shared" si="573"/>
        <v>2.9696752700539619</v>
      </c>
      <c r="F579" s="25">
        <f t="shared" si="573"/>
        <v>2.9067656020474262</v>
      </c>
      <c r="G579" s="25">
        <f t="shared" si="573"/>
        <v>2.8892653538778528</v>
      </c>
      <c r="H579" s="26">
        <f t="shared" si="573"/>
        <v>2.9084992945647761</v>
      </c>
      <c r="I579" s="25">
        <f t="shared" si="573"/>
        <v>1.8443019817654254</v>
      </c>
      <c r="J579" s="25">
        <f t="shared" si="573"/>
        <v>1.5521082071035122</v>
      </c>
      <c r="K579" s="25">
        <f t="shared" si="573"/>
        <v>1.3714977560444326</v>
      </c>
      <c r="L579" s="25">
        <f t="shared" si="573"/>
        <v>1.3515589007909443</v>
      </c>
      <c r="M579" s="25">
        <f t="shared" si="573"/>
        <v>1.4941740104924111</v>
      </c>
      <c r="N579" s="25">
        <f t="shared" si="573"/>
        <v>1.6024418208292763</v>
      </c>
      <c r="O579" s="26">
        <f t="shared" si="573"/>
        <v>1.869921851621968</v>
      </c>
      <c r="P579" s="25">
        <f t="shared" si="573"/>
        <v>2.0976031564159334</v>
      </c>
      <c r="Q579" s="25">
        <f t="shared" si="573"/>
        <v>1.7365792899533627</v>
      </c>
      <c r="R579" s="25">
        <f t="shared" si="573"/>
        <v>1.4327924960254055</v>
      </c>
      <c r="S579" s="25">
        <f t="shared" si="573"/>
        <v>1.1848014912360387</v>
      </c>
      <c r="T579" s="25">
        <f t="shared" si="573"/>
        <v>1.0998632169031213</v>
      </c>
      <c r="U579" s="25">
        <f t="shared" si="573"/>
        <v>1.2984130571416659</v>
      </c>
      <c r="V579" s="25">
        <f t="shared" si="573"/>
        <v>1.4248026392002733</v>
      </c>
      <c r="W579" s="26">
        <f t="shared" si="573"/>
        <v>1.7088872139086244</v>
      </c>
      <c r="X579" s="25">
        <f t="shared" si="573"/>
        <v>3.340407541050233</v>
      </c>
      <c r="Y579" s="25">
        <f t="shared" si="573"/>
        <v>3.1450508479629065</v>
      </c>
      <c r="Z579" s="25">
        <f t="shared" si="573"/>
        <v>2.9795547143939718</v>
      </c>
      <c r="AA579" s="25">
        <f t="shared" si="573"/>
        <v>2.8421274260453009</v>
      </c>
      <c r="AB579" s="25">
        <f t="shared" si="573"/>
        <v>2.7340287366505458</v>
      </c>
      <c r="AC579" s="25">
        <f t="shared" si="573"/>
        <v>2.6545020161147752</v>
      </c>
      <c r="AD579" s="25">
        <f t="shared" si="573"/>
        <v>2.6026980391025103</v>
      </c>
      <c r="AE579" s="25">
        <f t="shared" si="573"/>
        <v>2.7055088272640186</v>
      </c>
      <c r="AF579" s="25">
        <f t="shared" si="573"/>
        <v>3.225946079036762</v>
      </c>
      <c r="AG579" s="25">
        <f t="shared" si="573"/>
        <v>3.5005034405136612</v>
      </c>
      <c r="AH579" s="26">
        <f t="shared" si="573"/>
        <v>3.6457710013450884</v>
      </c>
    </row>
    <row r="580" spans="1:34" x14ac:dyDescent="0.55000000000000004">
      <c r="A580" s="8">
        <v>72</v>
      </c>
      <c r="B580" s="15" t="s">
        <v>2</v>
      </c>
      <c r="C580" s="15">
        <v>91.532809999999998</v>
      </c>
      <c r="D580" s="5">
        <v>96.560569999999998</v>
      </c>
      <c r="E580" s="5">
        <v>101.7223</v>
      </c>
      <c r="F580" s="5">
        <v>107.2123</v>
      </c>
      <c r="G580" s="5">
        <v>112.968</v>
      </c>
      <c r="H580" s="6">
        <v>119.0436</v>
      </c>
      <c r="I580" s="5">
        <v>240.00819999999999</v>
      </c>
      <c r="J580" s="5">
        <v>240.38810000000001</v>
      </c>
      <c r="K580" s="5">
        <v>243.03530000000001</v>
      </c>
      <c r="L580" s="5">
        <v>247.90860000000001</v>
      </c>
      <c r="M580" s="5">
        <v>255.00210000000001</v>
      </c>
      <c r="N580" s="5">
        <v>259.32420000000002</v>
      </c>
      <c r="O580" s="6">
        <v>269.75880000000001</v>
      </c>
      <c r="P580" s="5">
        <v>245.3897</v>
      </c>
      <c r="Q580" s="5">
        <v>251.51929999999999</v>
      </c>
      <c r="R580" s="5">
        <v>260.09550000000002</v>
      </c>
      <c r="S580" s="5">
        <v>271.38159999999999</v>
      </c>
      <c r="T580" s="5">
        <v>285.69810000000001</v>
      </c>
      <c r="U580" s="5">
        <v>303.3682</v>
      </c>
      <c r="V580" s="5">
        <v>313.68099999999998</v>
      </c>
      <c r="W580" s="6">
        <v>337.40159999999997</v>
      </c>
      <c r="X580" s="5">
        <v>107.3742</v>
      </c>
      <c r="Y580" s="5">
        <v>108.73260000000001</v>
      </c>
      <c r="Z580" s="5">
        <v>110.43680000000001</v>
      </c>
      <c r="AA580" s="5">
        <v>112.4819</v>
      </c>
      <c r="AB580" s="5">
        <v>114.8584</v>
      </c>
      <c r="AC580" s="5">
        <v>117.56950000000001</v>
      </c>
      <c r="AD580" s="5">
        <v>120.6113</v>
      </c>
      <c r="AE580" s="5">
        <v>140.95609999999999</v>
      </c>
      <c r="AF580" s="5">
        <v>170.63390000000001</v>
      </c>
      <c r="AG580" s="5">
        <v>185.5641</v>
      </c>
      <c r="AH580" s="6">
        <v>193.7457</v>
      </c>
    </row>
    <row r="581" spans="1:34" x14ac:dyDescent="0.55000000000000004">
      <c r="A581" s="9">
        <f>A580</f>
        <v>72</v>
      </c>
      <c r="B581" t="s">
        <v>3</v>
      </c>
      <c r="C581" s="27">
        <v>-11.20079</v>
      </c>
      <c r="D581" s="2">
        <v>14.20725</v>
      </c>
      <c r="E581" s="2">
        <v>38.765720000000002</v>
      </c>
      <c r="F581" s="2">
        <v>63.496169999999999</v>
      </c>
      <c r="G581" s="2">
        <v>88.66789</v>
      </c>
      <c r="H581" s="1">
        <v>113.7902</v>
      </c>
      <c r="I581" s="2">
        <v>-150.16210000000001</v>
      </c>
      <c r="J581" s="2">
        <v>-88.489429999999999</v>
      </c>
      <c r="K581" s="2">
        <v>-28.794049999999999</v>
      </c>
      <c r="L581" s="2">
        <v>30.474910000000001</v>
      </c>
      <c r="M581" s="2">
        <v>89.484840000000005</v>
      </c>
      <c r="N581" s="2">
        <v>118.5146</v>
      </c>
      <c r="O581" s="1">
        <v>177.34979999999999</v>
      </c>
      <c r="P581" s="2">
        <v>-192.0119</v>
      </c>
      <c r="Q581" s="2">
        <v>-142.5703</v>
      </c>
      <c r="R581" s="2">
        <v>-92.906660000000002</v>
      </c>
      <c r="S581" s="2">
        <v>-41.819029999999998</v>
      </c>
      <c r="T581" s="2">
        <v>10.40058</v>
      </c>
      <c r="U581" s="2">
        <v>63.769019999999998</v>
      </c>
      <c r="V581" s="2">
        <v>91.040279999999996</v>
      </c>
      <c r="W581" s="1">
        <v>146.4537</v>
      </c>
      <c r="X581" s="2">
        <v>-111.94410000000001</v>
      </c>
      <c r="Y581" s="2">
        <v>-89.081379999999996</v>
      </c>
      <c r="Z581" s="2">
        <v>-66.570070000000001</v>
      </c>
      <c r="AA581" s="2">
        <v>-44.007150000000003</v>
      </c>
      <c r="AB581" s="2">
        <v>-21.593509999999998</v>
      </c>
      <c r="AC581" s="2">
        <v>0.66634119999999997</v>
      </c>
      <c r="AD581" s="2">
        <v>22.893219999999999</v>
      </c>
      <c r="AE581" s="2">
        <v>133.99770000000001</v>
      </c>
      <c r="AF581" s="2">
        <v>247.00890000000001</v>
      </c>
      <c r="AG581" s="2">
        <v>293.4785</v>
      </c>
      <c r="AH581" s="1">
        <v>316.94889999999998</v>
      </c>
    </row>
    <row r="582" spans="1:34" x14ac:dyDescent="0.55000000000000004">
      <c r="A582" s="36">
        <f>A581/180</f>
        <v>0.4</v>
      </c>
      <c r="B582" t="s">
        <v>4</v>
      </c>
      <c r="C582" s="20">
        <f t="shared" ref="C582:AH582" si="574">SQRT(SUMSQ(C580,C581))</f>
        <v>92.215578961042155</v>
      </c>
      <c r="D582" s="21">
        <f t="shared" si="574"/>
        <v>97.60015179951003</v>
      </c>
      <c r="E582" s="21">
        <f t="shared" si="574"/>
        <v>108.85865773749188</v>
      </c>
      <c r="F582" s="21">
        <f t="shared" si="574"/>
        <v>124.60433730797214</v>
      </c>
      <c r="G582" s="21">
        <f t="shared" si="574"/>
        <v>143.60976199775592</v>
      </c>
      <c r="H582" s="22">
        <f t="shared" si="574"/>
        <v>164.68026086025003</v>
      </c>
      <c r="I582" s="21">
        <f t="shared" si="574"/>
        <v>283.11233167004576</v>
      </c>
      <c r="J582" s="21">
        <f t="shared" si="574"/>
        <v>256.15779871660146</v>
      </c>
      <c r="K582" s="21">
        <f t="shared" si="574"/>
        <v>244.73506974173625</v>
      </c>
      <c r="L582" s="21">
        <f t="shared" si="574"/>
        <v>249.77468665472909</v>
      </c>
      <c r="M582" s="21">
        <f t="shared" si="574"/>
        <v>270.24730820904693</v>
      </c>
      <c r="N582" s="21">
        <f t="shared" si="574"/>
        <v>285.12234412406195</v>
      </c>
      <c r="O582" s="22">
        <f t="shared" si="574"/>
        <v>322.83550259765423</v>
      </c>
      <c r="P582" s="21">
        <f t="shared" si="574"/>
        <v>311.58413728509993</v>
      </c>
      <c r="Q582" s="21">
        <f t="shared" si="574"/>
        <v>289.11632384661368</v>
      </c>
      <c r="R582" s="21">
        <f t="shared" si="574"/>
        <v>276.19072503001547</v>
      </c>
      <c r="S582" s="21">
        <f t="shared" si="574"/>
        <v>274.58478488201217</v>
      </c>
      <c r="T582" s="21">
        <f t="shared" si="574"/>
        <v>285.88734915687752</v>
      </c>
      <c r="U582" s="21">
        <f t="shared" si="574"/>
        <v>309.99798819185975</v>
      </c>
      <c r="V582" s="21">
        <f t="shared" si="574"/>
        <v>326.62532410007401</v>
      </c>
      <c r="W582" s="22">
        <f t="shared" si="574"/>
        <v>367.81588590794985</v>
      </c>
      <c r="X582" s="21">
        <f t="shared" si="574"/>
        <v>155.11511967068202</v>
      </c>
      <c r="Y582" s="21">
        <f t="shared" si="574"/>
        <v>140.56411549703716</v>
      </c>
      <c r="Z582" s="21">
        <f t="shared" si="574"/>
        <v>128.94906364159803</v>
      </c>
      <c r="AA582" s="21">
        <f t="shared" si="574"/>
        <v>120.78413421775436</v>
      </c>
      <c r="AB582" s="21">
        <f t="shared" si="574"/>
        <v>116.87057681332843</v>
      </c>
      <c r="AC582" s="21">
        <f t="shared" si="574"/>
        <v>117.57138827471937</v>
      </c>
      <c r="AD582" s="21">
        <f t="shared" si="574"/>
        <v>122.76475556794955</v>
      </c>
      <c r="AE582" s="21">
        <f t="shared" si="574"/>
        <v>194.48394723601226</v>
      </c>
      <c r="AF582" s="21">
        <f t="shared" si="574"/>
        <v>300.21546347318622</v>
      </c>
      <c r="AG582" s="21">
        <f t="shared" si="574"/>
        <v>347.22278895697497</v>
      </c>
      <c r="AH582" s="22">
        <f t="shared" si="574"/>
        <v>371.47543859547426</v>
      </c>
    </row>
    <row r="583" spans="1:34" x14ac:dyDescent="0.55000000000000004">
      <c r="A583" s="9">
        <v>39.944099999999999</v>
      </c>
      <c r="B583" t="s">
        <v>5</v>
      </c>
      <c r="C583" s="23">
        <f>(1+SQRT(SUMSQ((C580-$C$2),C581)/(SUMSQ((C580+$C$2),C581))))/(1-SQRT(SUMSQ((C580-$C$2),C581)/(SUMSQ((C580+$C$2),C581))))</f>
        <v>1.8693860426381819</v>
      </c>
      <c r="D583" s="4">
        <f t="shared" ref="D583:AH583" si="575">(1+SQRT(SUMSQ((D580-$C$2),D581)/(SUMSQ((D580+$C$2),D581))))/(1-SQRT(SUMSQ((D580-$C$2),D581)/(SUMSQ((D580+$C$2),D581))))</f>
        <v>1.9877457770839462</v>
      </c>
      <c r="E583" s="4">
        <f t="shared" si="575"/>
        <v>2.4057825073839387</v>
      </c>
      <c r="F583" s="4">
        <f t="shared" si="575"/>
        <v>3.0330137390522136</v>
      </c>
      <c r="G583" s="4">
        <f t="shared" si="575"/>
        <v>3.8329663270601606</v>
      </c>
      <c r="H583" s="14">
        <f t="shared" si="575"/>
        <v>4.7664595081199268</v>
      </c>
      <c r="I583" s="4">
        <f t="shared" si="575"/>
        <v>6.7390927805017435</v>
      </c>
      <c r="J583" s="4">
        <f t="shared" si="575"/>
        <v>5.4849189940559802</v>
      </c>
      <c r="K583" s="4">
        <f t="shared" si="575"/>
        <v>4.9319045556898624</v>
      </c>
      <c r="L583" s="4">
        <f t="shared" si="575"/>
        <v>5.036222096470877</v>
      </c>
      <c r="M583" s="4">
        <f t="shared" si="575"/>
        <v>5.7502502553833716</v>
      </c>
      <c r="N583" s="4">
        <f t="shared" si="575"/>
        <v>6.3039161883625896</v>
      </c>
      <c r="O583" s="14">
        <f t="shared" si="575"/>
        <v>7.7839893922888033</v>
      </c>
      <c r="P583" s="4">
        <f t="shared" si="575"/>
        <v>7.9913152188334813</v>
      </c>
      <c r="Q583" s="4">
        <f t="shared" si="575"/>
        <v>6.6961184256602628</v>
      </c>
      <c r="R583" s="4">
        <f t="shared" si="575"/>
        <v>5.8880403800537557</v>
      </c>
      <c r="S583" s="4">
        <f t="shared" si="575"/>
        <v>5.5609319932356795</v>
      </c>
      <c r="T583" s="4">
        <f t="shared" si="575"/>
        <v>5.7217733980280947</v>
      </c>
      <c r="U583" s="4">
        <f t="shared" si="575"/>
        <v>6.3426055757422866</v>
      </c>
      <c r="V583" s="4">
        <f t="shared" si="575"/>
        <v>6.8147328531066584</v>
      </c>
      <c r="W583" s="14">
        <f t="shared" si="575"/>
        <v>8.04330022167448</v>
      </c>
      <c r="X583" s="4">
        <f t="shared" si="575"/>
        <v>4.7361742768472723</v>
      </c>
      <c r="Y583" s="4">
        <f t="shared" si="575"/>
        <v>3.8332552266231819</v>
      </c>
      <c r="Z583" s="4">
        <f t="shared" si="575"/>
        <v>3.1461930871257575</v>
      </c>
      <c r="AA583" s="4">
        <f t="shared" si="575"/>
        <v>2.6629798286669399</v>
      </c>
      <c r="AB583" s="4">
        <f t="shared" si="575"/>
        <v>2.3963831718867041</v>
      </c>
      <c r="AC583" s="4">
        <f t="shared" si="575"/>
        <v>2.351482207991229</v>
      </c>
      <c r="AD583" s="4">
        <f t="shared" si="575"/>
        <v>2.5162752533182715</v>
      </c>
      <c r="AE583" s="4">
        <f t="shared" si="575"/>
        <v>5.5410265246092862</v>
      </c>
      <c r="AF583" s="4">
        <f t="shared" si="575"/>
        <v>10.764182751485308</v>
      </c>
      <c r="AG583" s="4">
        <f t="shared" si="575"/>
        <v>13.187909346747769</v>
      </c>
      <c r="AH583" s="14">
        <f t="shared" si="575"/>
        <v>14.433645911566938</v>
      </c>
    </row>
    <row r="584" spans="1:34" x14ac:dyDescent="0.55000000000000004">
      <c r="A584" s="9">
        <f t="shared" ref="A584:A587" si="576">A583</f>
        <v>39.944099999999999</v>
      </c>
      <c r="B584" t="s">
        <v>6</v>
      </c>
      <c r="C584" s="23">
        <f>(1+SQRT(SUMSQ((C580-$D$2),C581)/(SUMSQ((C580+$D$2),C581))))/(1-SQRT(SUMSQ((C580-$D$2),C581)/(SUMSQ((C580+$D$2),C581))))</f>
        <v>1.1579251669230708</v>
      </c>
      <c r="D584" s="4">
        <f t="shared" ref="D584:AH584" si="577">(1+SQRT(SUMSQ((D580-$D$2),D581)/(SUMSQ((D580+$D$2),D581))))/(1-SQRT(SUMSQ((D580-$D$2),D581)/(SUMSQ((D580+$D$2),D581))))</f>
        <v>1.160232298686722</v>
      </c>
      <c r="E584" s="4">
        <f t="shared" si="577"/>
        <v>1.465807452930348</v>
      </c>
      <c r="F584" s="4">
        <f t="shared" si="577"/>
        <v>1.8363464527696411</v>
      </c>
      <c r="G584" s="4">
        <f t="shared" si="577"/>
        <v>2.270380441740516</v>
      </c>
      <c r="H584" s="14">
        <f t="shared" si="577"/>
        <v>2.75520072480353</v>
      </c>
      <c r="I584" s="4">
        <f t="shared" si="577"/>
        <v>3.4678680724206017</v>
      </c>
      <c r="J584" s="4">
        <f t="shared" si="577"/>
        <v>2.7867764908159449</v>
      </c>
      <c r="K584" s="4">
        <f t="shared" si="577"/>
        <v>2.4712818341267995</v>
      </c>
      <c r="L584" s="4">
        <f t="shared" si="577"/>
        <v>2.5236751577500023</v>
      </c>
      <c r="M584" s="4">
        <f t="shared" si="577"/>
        <v>2.9128916102500644</v>
      </c>
      <c r="N584" s="4">
        <f t="shared" si="577"/>
        <v>3.2088489081414302</v>
      </c>
      <c r="O584" s="14">
        <f t="shared" si="577"/>
        <v>3.9832008855205365</v>
      </c>
      <c r="P584" s="4">
        <f t="shared" si="577"/>
        <v>4.1212149403030525</v>
      </c>
      <c r="Q584" s="4">
        <f t="shared" si="577"/>
        <v>3.4293136507262107</v>
      </c>
      <c r="R584" s="4">
        <f t="shared" si="577"/>
        <v>2.9819417529883081</v>
      </c>
      <c r="S584" s="4">
        <f t="shared" si="577"/>
        <v>2.7880717736080469</v>
      </c>
      <c r="T584" s="4">
        <f t="shared" si="577"/>
        <v>2.86129495985737</v>
      </c>
      <c r="U584" s="4">
        <f t="shared" si="577"/>
        <v>3.1832108615070758</v>
      </c>
      <c r="V584" s="4">
        <f t="shared" si="577"/>
        <v>3.4281289698097832</v>
      </c>
      <c r="W584" s="14">
        <f t="shared" si="577"/>
        <v>4.0597820378036822</v>
      </c>
      <c r="X584" s="4">
        <f t="shared" si="577"/>
        <v>2.8171851492335898</v>
      </c>
      <c r="Y584" s="4">
        <f t="shared" si="577"/>
        <v>2.3025247191549858</v>
      </c>
      <c r="Z584" s="4">
        <f t="shared" si="577"/>
        <v>1.8789194162994549</v>
      </c>
      <c r="AA584" s="4">
        <f t="shared" si="577"/>
        <v>1.5342312018084014</v>
      </c>
      <c r="AB584" s="4">
        <f t="shared" si="577"/>
        <v>1.2763063036988203</v>
      </c>
      <c r="AC584" s="4">
        <f t="shared" si="577"/>
        <v>1.1758315207600987</v>
      </c>
      <c r="AD584" s="4">
        <f t="shared" si="577"/>
        <v>1.3225762195103101</v>
      </c>
      <c r="AE584" s="4">
        <f t="shared" si="577"/>
        <v>3.0667519130481256</v>
      </c>
      <c r="AF584" s="4">
        <f t="shared" si="577"/>
        <v>5.6924066103581694</v>
      </c>
      <c r="AG584" s="4">
        <f t="shared" si="577"/>
        <v>6.8909227480099178</v>
      </c>
      <c r="AH584" s="14">
        <f t="shared" si="577"/>
        <v>7.5053309755852533</v>
      </c>
    </row>
    <row r="585" spans="1:34" x14ac:dyDescent="0.55000000000000004">
      <c r="A585" s="9">
        <f t="shared" si="576"/>
        <v>39.944099999999999</v>
      </c>
      <c r="B585" t="s">
        <v>7</v>
      </c>
      <c r="C585" s="23">
        <f>(1+SQRT(SUMSQ((C580-$E$2),C581)/(SUMSQ((C580+$E$2),C581))))/(1-SQRT(SUMSQ((C580-$E$2),C581)/(SUMSQ((C580+$E$2),C581))))</f>
        <v>1.6532400868157973</v>
      </c>
      <c r="D585" s="4">
        <f t="shared" ref="D585:AH585" si="578">(1+SQRT(SUMSQ((D580-$E$2),D581)/(SUMSQ((D580+$E$2),D581))))/(1-SQRT(SUMSQ((D580-$E$2),D581)/(SUMSQ((D580+$E$2),D581))))</f>
        <v>1.5769774821064353</v>
      </c>
      <c r="E585" s="4">
        <f t="shared" si="578"/>
        <v>1.6423612730608774</v>
      </c>
      <c r="F585" s="4">
        <f t="shared" si="578"/>
        <v>1.812960747623908</v>
      </c>
      <c r="G585" s="4">
        <f t="shared" si="578"/>
        <v>2.0592916601878151</v>
      </c>
      <c r="H585" s="14">
        <f t="shared" si="578"/>
        <v>2.3539779408091106</v>
      </c>
      <c r="I585" s="4">
        <f t="shared" si="578"/>
        <v>2.4418354764374772</v>
      </c>
      <c r="J585" s="4">
        <f t="shared" si="578"/>
        <v>1.92398237647767</v>
      </c>
      <c r="K585" s="4">
        <f t="shared" si="578"/>
        <v>1.6564842862748512</v>
      </c>
      <c r="L585" s="4">
        <f t="shared" si="578"/>
        <v>1.6916064593495479</v>
      </c>
      <c r="M585" s="4">
        <f t="shared" si="578"/>
        <v>1.9967850581439079</v>
      </c>
      <c r="N585" s="4">
        <f t="shared" si="578"/>
        <v>2.2173508938594351</v>
      </c>
      <c r="O585" s="14">
        <f t="shared" si="578"/>
        <v>2.7708553993174765</v>
      </c>
      <c r="P585" s="4">
        <f t="shared" si="578"/>
        <v>2.9045496596675524</v>
      </c>
      <c r="Q585" s="4">
        <f t="shared" si="578"/>
        <v>2.3942669205778957</v>
      </c>
      <c r="R585" s="4">
        <f t="shared" si="578"/>
        <v>2.0422740183344827</v>
      </c>
      <c r="S585" s="4">
        <f t="shared" si="578"/>
        <v>1.870195673764331</v>
      </c>
      <c r="T585" s="4">
        <f t="shared" si="578"/>
        <v>1.908136332668253</v>
      </c>
      <c r="U585" s="4">
        <f t="shared" si="578"/>
        <v>2.1386906009597508</v>
      </c>
      <c r="V585" s="4">
        <f t="shared" si="578"/>
        <v>2.3132614358619663</v>
      </c>
      <c r="W585" s="14">
        <f t="shared" si="578"/>
        <v>2.7547039629052716</v>
      </c>
      <c r="X585" s="4">
        <f t="shared" si="578"/>
        <v>2.489119847553761</v>
      </c>
      <c r="Y585" s="4">
        <f t="shared" si="578"/>
        <v>2.1190503775586187</v>
      </c>
      <c r="Z585" s="4">
        <f t="shared" si="578"/>
        <v>1.8093090204058977</v>
      </c>
      <c r="AA585" s="4">
        <f t="shared" si="578"/>
        <v>1.5552081603852728</v>
      </c>
      <c r="AB585" s="4">
        <f t="shared" si="578"/>
        <v>1.3674594311647361</v>
      </c>
      <c r="AC585" s="4">
        <f t="shared" si="578"/>
        <v>1.2759063758587792</v>
      </c>
      <c r="AD585" s="4">
        <f t="shared" si="578"/>
        <v>1.3179614068373513</v>
      </c>
      <c r="AE585" s="4">
        <f t="shared" si="578"/>
        <v>2.4439061365519179</v>
      </c>
      <c r="AF585" s="4">
        <f t="shared" si="578"/>
        <v>4.1600458716446855</v>
      </c>
      <c r="AG585" s="4">
        <f t="shared" si="578"/>
        <v>4.9372326331323109</v>
      </c>
      <c r="AH585" s="14">
        <f t="shared" si="578"/>
        <v>5.3350574004088784</v>
      </c>
    </row>
    <row r="586" spans="1:34" x14ac:dyDescent="0.55000000000000004">
      <c r="A586" s="9">
        <f t="shared" si="576"/>
        <v>39.944099999999999</v>
      </c>
      <c r="B586" t="s">
        <v>8</v>
      </c>
      <c r="C586" s="23">
        <f>(1+SQRT(SUMSQ((C580-$F$2),C581)/(SUMSQ((C580+$F$2),C581))))/(1-SQRT(SUMSQ((C580-$F$2),C581)/(SUMSQ((C580+$F$2),C581))))</f>
        <v>2.1936687069770695</v>
      </c>
      <c r="D586" s="4">
        <f t="shared" ref="D586:AH586" si="579">(1+SQRT(SUMSQ((D580-$F$2),D581)/(SUMSQ((D580+$F$2),D581))))/(1-SQRT(SUMSQ((D580-$F$2),D581)/(SUMSQ((D580+$F$2),D581))))</f>
        <v>2.084840419983911</v>
      </c>
      <c r="E586" s="4">
        <f t="shared" si="579"/>
        <v>2.06415607119306</v>
      </c>
      <c r="F586" s="4">
        <f t="shared" si="579"/>
        <v>2.1172312368272075</v>
      </c>
      <c r="G586" s="4">
        <f t="shared" si="579"/>
        <v>2.2360001034123798</v>
      </c>
      <c r="H586" s="14">
        <f t="shared" si="579"/>
        <v>2.4029654086234737</v>
      </c>
      <c r="I586" s="4">
        <f t="shared" si="579"/>
        <v>2.0041218206542135</v>
      </c>
      <c r="J586" s="4">
        <f t="shared" si="579"/>
        <v>1.5528000463915896</v>
      </c>
      <c r="K586" s="4">
        <f t="shared" si="579"/>
        <v>1.264053779638439</v>
      </c>
      <c r="L586" s="4">
        <f t="shared" si="579"/>
        <v>1.2895718964268361</v>
      </c>
      <c r="M586" s="4">
        <f t="shared" si="579"/>
        <v>1.585684530481291</v>
      </c>
      <c r="N586" s="4">
        <f t="shared" si="579"/>
        <v>1.7754245472312549</v>
      </c>
      <c r="O586" s="14">
        <f t="shared" si="579"/>
        <v>2.2234229385008701</v>
      </c>
      <c r="P586" s="4">
        <f t="shared" si="579"/>
        <v>2.3715358442139971</v>
      </c>
      <c r="Q586" s="4">
        <f t="shared" si="579"/>
        <v>1.9418656037229496</v>
      </c>
      <c r="R586" s="4">
        <f t="shared" si="579"/>
        <v>1.6168848797466397</v>
      </c>
      <c r="S586" s="4">
        <f t="shared" si="579"/>
        <v>1.4237066339728575</v>
      </c>
      <c r="T586" s="4">
        <f t="shared" si="579"/>
        <v>1.4321936991188087</v>
      </c>
      <c r="U586" s="4">
        <f t="shared" si="579"/>
        <v>1.6294085890918133</v>
      </c>
      <c r="V586" s="4">
        <f t="shared" si="579"/>
        <v>1.77460320165574</v>
      </c>
      <c r="W586" s="14">
        <f t="shared" si="579"/>
        <v>2.1276144299492765</v>
      </c>
      <c r="X586" s="4">
        <f t="shared" si="579"/>
        <v>2.5981724003800957</v>
      </c>
      <c r="Y586" s="4">
        <f t="shared" si="579"/>
        <v>2.3162057992703353</v>
      </c>
      <c r="Z586" s="4">
        <f t="shared" si="579"/>
        <v>2.0839565632911743</v>
      </c>
      <c r="AA586" s="4">
        <f t="shared" si="579"/>
        <v>1.9003372153962128</v>
      </c>
      <c r="AB586" s="4">
        <f t="shared" si="579"/>
        <v>1.7713108487617211</v>
      </c>
      <c r="AC586" s="4">
        <f t="shared" si="579"/>
        <v>1.70115031779526</v>
      </c>
      <c r="AD586" s="4">
        <f t="shared" si="579"/>
        <v>1.6919787492559619</v>
      </c>
      <c r="AE586" s="4">
        <f t="shared" si="579"/>
        <v>2.3317053611947793</v>
      </c>
      <c r="AF586" s="4">
        <f t="shared" si="579"/>
        <v>3.5298135604429244</v>
      </c>
      <c r="AG586" s="4">
        <f t="shared" si="579"/>
        <v>4.0813496174573389</v>
      </c>
      <c r="AH586" s="14">
        <f t="shared" si="579"/>
        <v>4.3643672433156881</v>
      </c>
    </row>
    <row r="587" spans="1:34" x14ac:dyDescent="0.55000000000000004">
      <c r="A587" s="9">
        <f t="shared" si="576"/>
        <v>39.944099999999999</v>
      </c>
      <c r="B587" t="s">
        <v>9</v>
      </c>
      <c r="C587" s="24">
        <f>(1+SQRT(SUMSQ((C580-$G$2),C581)/(SUMSQ((C580+$G$2),C581))))/(1-SQRT(SUMSQ((C580-$G$2),C581)/(SUMSQ((C580+$G$2),C581))))</f>
        <v>3.2825502247181797</v>
      </c>
      <c r="D587" s="25">
        <f t="shared" ref="D587:AH587" si="580">(1+SQRT(SUMSQ((D580-$G$2),D581)/(SUMSQ((D580+$G$2),D581))))/(1-SQRT(SUMSQ((D580-$G$2),D581)/(SUMSQ((D580+$G$2),D581))))</f>
        <v>3.1146291185983288</v>
      </c>
      <c r="E587" s="25">
        <f t="shared" si="580"/>
        <v>3.0047143896987327</v>
      </c>
      <c r="F587" s="25">
        <f t="shared" si="580"/>
        <v>2.9408775814098291</v>
      </c>
      <c r="G587" s="25">
        <f t="shared" si="580"/>
        <v>2.9219217154957384</v>
      </c>
      <c r="H587" s="26">
        <f t="shared" si="580"/>
        <v>2.9392345534862123</v>
      </c>
      <c r="I587" s="25">
        <f t="shared" si="580"/>
        <v>1.8109548156227544</v>
      </c>
      <c r="J587" s="25">
        <f t="shared" si="580"/>
        <v>1.4840014893221518</v>
      </c>
      <c r="K587" s="25">
        <f t="shared" si="580"/>
        <v>1.2659687842307512</v>
      </c>
      <c r="L587" s="25">
        <f t="shared" si="580"/>
        <v>1.2471349885299754</v>
      </c>
      <c r="M587" s="25">
        <f t="shared" si="580"/>
        <v>1.4335923568341247</v>
      </c>
      <c r="N587" s="25">
        <f t="shared" si="580"/>
        <v>1.561329953973061</v>
      </c>
      <c r="O587" s="26">
        <f t="shared" si="580"/>
        <v>1.8632629243707481</v>
      </c>
      <c r="P587" s="25">
        <f t="shared" si="580"/>
        <v>2.0546192813459143</v>
      </c>
      <c r="Q587" s="25">
        <f t="shared" si="580"/>
        <v>1.7186910786595762</v>
      </c>
      <c r="R587" s="25">
        <f t="shared" si="580"/>
        <v>1.4333747464905795</v>
      </c>
      <c r="S587" s="25">
        <f t="shared" si="580"/>
        <v>1.1940651296978788</v>
      </c>
      <c r="T587" s="25">
        <f t="shared" si="580"/>
        <v>1.0622551750723397</v>
      </c>
      <c r="U587" s="25">
        <f t="shared" si="580"/>
        <v>1.2352600855861116</v>
      </c>
      <c r="V587" s="25">
        <f t="shared" si="580"/>
        <v>1.3485006292628172</v>
      </c>
      <c r="W587" s="26">
        <f t="shared" si="580"/>
        <v>1.6011822625884764</v>
      </c>
      <c r="X587" s="25">
        <f t="shared" si="580"/>
        <v>3.231451092471842</v>
      </c>
      <c r="Y587" s="25">
        <f t="shared" si="580"/>
        <v>3.0353222294442865</v>
      </c>
      <c r="Z587" s="25">
        <f t="shared" si="580"/>
        <v>2.869926476801469</v>
      </c>
      <c r="AA587" s="25">
        <f t="shared" si="580"/>
        <v>2.7336095955132529</v>
      </c>
      <c r="AB587" s="25">
        <f t="shared" si="580"/>
        <v>2.6277515821396462</v>
      </c>
      <c r="AC587" s="25">
        <f t="shared" si="580"/>
        <v>2.5516970693052108</v>
      </c>
      <c r="AD587" s="25">
        <f t="shared" si="580"/>
        <v>2.5045833202025003</v>
      </c>
      <c r="AE587" s="25">
        <f t="shared" si="580"/>
        <v>2.6446656064993057</v>
      </c>
      <c r="AF587" s="25">
        <f t="shared" si="580"/>
        <v>3.2070094798759512</v>
      </c>
      <c r="AG587" s="25">
        <f t="shared" si="580"/>
        <v>3.4963980110055082</v>
      </c>
      <c r="AH587" s="26">
        <f t="shared" si="580"/>
        <v>3.648477575313509</v>
      </c>
    </row>
    <row r="588" spans="1:34" x14ac:dyDescent="0.55000000000000004">
      <c r="A588" s="8">
        <v>73</v>
      </c>
      <c r="B588" s="15" t="s">
        <v>2</v>
      </c>
      <c r="C588" s="2">
        <v>90.60445</v>
      </c>
      <c r="D588">
        <v>95.524550000000005</v>
      </c>
      <c r="E588">
        <v>100.569</v>
      </c>
      <c r="F588">
        <v>105.92829999999999</v>
      </c>
      <c r="G588">
        <v>111.538</v>
      </c>
      <c r="H588" s="1">
        <v>117.45059999999999</v>
      </c>
      <c r="I588">
        <v>264.19510000000002</v>
      </c>
      <c r="J588">
        <v>264.39499999999998</v>
      </c>
      <c r="K588">
        <v>267.37349999999998</v>
      </c>
      <c r="L588">
        <v>273.089</v>
      </c>
      <c r="M588">
        <v>281.54390000000001</v>
      </c>
      <c r="N588">
        <v>286.73630000000003</v>
      </c>
      <c r="O588" s="1">
        <v>299.35820000000001</v>
      </c>
      <c r="P588">
        <v>217.7587</v>
      </c>
      <c r="Q588">
        <v>223.15010000000001</v>
      </c>
      <c r="R588">
        <v>230.44130000000001</v>
      </c>
      <c r="S588">
        <v>239.8218</v>
      </c>
      <c r="T588">
        <v>251.5128</v>
      </c>
      <c r="U588">
        <v>265.73039999999997</v>
      </c>
      <c r="V588">
        <v>273.94779999999997</v>
      </c>
      <c r="W588" s="1">
        <v>292.67090000000002</v>
      </c>
      <c r="X588">
        <v>113.4337</v>
      </c>
      <c r="Y588">
        <v>114.6878</v>
      </c>
      <c r="Z588">
        <v>116.3373</v>
      </c>
      <c r="AA588">
        <v>118.3733</v>
      </c>
      <c r="AB588">
        <v>120.78530000000001</v>
      </c>
      <c r="AC588">
        <v>123.5758</v>
      </c>
      <c r="AD588">
        <v>126.7396</v>
      </c>
      <c r="AE588">
        <v>148.32830000000001</v>
      </c>
      <c r="AF588">
        <v>180.41659999999999</v>
      </c>
      <c r="AG588">
        <v>196.71260000000001</v>
      </c>
      <c r="AH588" s="1">
        <v>205.67670000000001</v>
      </c>
    </row>
    <row r="589" spans="1:34" x14ac:dyDescent="0.55000000000000004">
      <c r="A589" s="9">
        <f>A588</f>
        <v>73</v>
      </c>
      <c r="B589" t="s">
        <v>3</v>
      </c>
      <c r="C589" s="2">
        <v>-10.9985</v>
      </c>
      <c r="D589">
        <v>14.157030000000001</v>
      </c>
      <c r="E589">
        <v>38.45711</v>
      </c>
      <c r="F589">
        <v>62.912219999999998</v>
      </c>
      <c r="G589">
        <v>87.786619999999999</v>
      </c>
      <c r="H589" s="1">
        <v>112.5941</v>
      </c>
      <c r="I589">
        <v>-164.82560000000001</v>
      </c>
      <c r="J589">
        <v>-97.454700000000003</v>
      </c>
      <c r="K589">
        <v>-32.244070000000001</v>
      </c>
      <c r="L589">
        <v>32.526420000000002</v>
      </c>
      <c r="M589">
        <v>97.067920000000001</v>
      </c>
      <c r="N589">
        <v>128.8466</v>
      </c>
      <c r="O589" s="1">
        <v>193.3261</v>
      </c>
      <c r="P589">
        <v>-170.52340000000001</v>
      </c>
      <c r="Q589">
        <v>-125.90689999999999</v>
      </c>
      <c r="R589">
        <v>-81.157439999999994</v>
      </c>
      <c r="S589">
        <v>-35.202800000000003</v>
      </c>
      <c r="T589">
        <v>11.69205</v>
      </c>
      <c r="U589">
        <v>59.544539999999998</v>
      </c>
      <c r="V589">
        <v>83.973759999999999</v>
      </c>
      <c r="W589" s="1">
        <v>133.58269999999999</v>
      </c>
      <c r="X589">
        <v>-117.5838</v>
      </c>
      <c r="Y589">
        <v>-93.511780000000002</v>
      </c>
      <c r="Z589">
        <v>-69.835740000000001</v>
      </c>
      <c r="AA589">
        <v>-46.12912</v>
      </c>
      <c r="AB589">
        <v>-22.6008</v>
      </c>
      <c r="AC589" s="11">
        <v>0.74749759999999998</v>
      </c>
      <c r="AD589">
        <v>24.044979999999999</v>
      </c>
      <c r="AE589">
        <v>140.3329</v>
      </c>
      <c r="AF589">
        <v>258.50920000000002</v>
      </c>
      <c r="AG589" s="11">
        <v>307.11869999999999</v>
      </c>
      <c r="AH589" s="1">
        <v>331.67840000000001</v>
      </c>
    </row>
    <row r="590" spans="1:34" x14ac:dyDescent="0.55000000000000004">
      <c r="A590" s="36">
        <f>A589/180</f>
        <v>0.40555555555555556</v>
      </c>
      <c r="B590" t="s">
        <v>4</v>
      </c>
      <c r="C590" s="20">
        <f t="shared" ref="C590:AH590" si="581">SQRT(SUMSQ(C588,C589))</f>
        <v>91.269564270092246</v>
      </c>
      <c r="D590" s="21">
        <f t="shared" si="581"/>
        <v>96.567909530668615</v>
      </c>
      <c r="E590" s="21">
        <f t="shared" si="581"/>
        <v>107.67113387789738</v>
      </c>
      <c r="F590" s="21">
        <f t="shared" si="581"/>
        <v>123.20207857913111</v>
      </c>
      <c r="G590" s="21">
        <f t="shared" si="581"/>
        <v>141.94088944002146</v>
      </c>
      <c r="H590" s="22">
        <f t="shared" si="581"/>
        <v>162.7024117681419</v>
      </c>
      <c r="I590" s="21">
        <f t="shared" si="581"/>
        <v>311.39449140819755</v>
      </c>
      <c r="J590" s="21">
        <f t="shared" si="581"/>
        <v>281.78384371196654</v>
      </c>
      <c r="K590" s="21">
        <f t="shared" si="581"/>
        <v>269.31072862478925</v>
      </c>
      <c r="L590" s="21">
        <f t="shared" si="581"/>
        <v>275.01921736310788</v>
      </c>
      <c r="M590" s="21">
        <f t="shared" si="581"/>
        <v>297.80723416387389</v>
      </c>
      <c r="N590" s="21">
        <f t="shared" si="581"/>
        <v>314.35513685837873</v>
      </c>
      <c r="O590" s="22">
        <f t="shared" si="581"/>
        <v>356.3570019635506</v>
      </c>
      <c r="P590" s="21">
        <f t="shared" si="581"/>
        <v>276.58105750981935</v>
      </c>
      <c r="Q590" s="21">
        <f t="shared" si="581"/>
        <v>256.21966083347314</v>
      </c>
      <c r="R590" s="21">
        <f t="shared" si="581"/>
        <v>244.31480268916087</v>
      </c>
      <c r="S590" s="21">
        <f t="shared" si="581"/>
        <v>242.39169309834031</v>
      </c>
      <c r="T590" s="21">
        <f t="shared" si="581"/>
        <v>251.78441690669123</v>
      </c>
      <c r="U590" s="21">
        <f t="shared" si="581"/>
        <v>272.32002814330713</v>
      </c>
      <c r="V590" s="21">
        <f t="shared" si="581"/>
        <v>286.52921228624768</v>
      </c>
      <c r="W590" s="22">
        <f t="shared" si="581"/>
        <v>321.71508116048898</v>
      </c>
      <c r="X590" s="21">
        <f t="shared" si="581"/>
        <v>163.38039759447889</v>
      </c>
      <c r="Y590" s="21">
        <f t="shared" si="581"/>
        <v>147.97886493553193</v>
      </c>
      <c r="Z590" s="21">
        <f t="shared" si="581"/>
        <v>135.68860656900267</v>
      </c>
      <c r="AA590" s="21">
        <f t="shared" si="581"/>
        <v>127.04382655156606</v>
      </c>
      <c r="AB590" s="21">
        <f t="shared" si="581"/>
        <v>122.88158876223078</v>
      </c>
      <c r="AC590" s="21">
        <f t="shared" si="581"/>
        <v>123.57806074826553</v>
      </c>
      <c r="AD590" s="21">
        <f t="shared" si="581"/>
        <v>129.00033826064333</v>
      </c>
      <c r="AE590" s="21">
        <f t="shared" si="581"/>
        <v>204.19257430989012</v>
      </c>
      <c r="AF590" s="21">
        <f t="shared" si="581"/>
        <v>315.24142500661299</v>
      </c>
      <c r="AG590" s="21">
        <f t="shared" si="581"/>
        <v>364.71597564193706</v>
      </c>
      <c r="AH590" s="22">
        <f t="shared" si="581"/>
        <v>390.27357833890062</v>
      </c>
    </row>
    <row r="591" spans="1:34" x14ac:dyDescent="0.55000000000000004">
      <c r="A591" s="9">
        <v>40.502800000000001</v>
      </c>
      <c r="B591" t="s">
        <v>5</v>
      </c>
      <c r="C591" s="23">
        <f>(1+SQRT(SUMSQ((C588-$C$2),C589)/(SUMSQ((C588+$C$2),C589))))/(1-SQRT(SUMSQ((C588-$C$2),C589)/(SUMSQ((C588+$C$2),C589))))</f>
        <v>1.8501412115648517</v>
      </c>
      <c r="D591" s="4">
        <f t="shared" ref="D591:AH591" si="582">(1+SQRT(SUMSQ((D588-$C$2),D589)/(SUMSQ((D588+$C$2),D589))))/(1-SQRT(SUMSQ((D588-$C$2),D589)/(SUMSQ((D588+$C$2),D589))))</f>
        <v>1.9676614449509016</v>
      </c>
      <c r="E591" s="4">
        <f t="shared" si="582"/>
        <v>2.3830343801931799</v>
      </c>
      <c r="F591" s="4">
        <f t="shared" si="582"/>
        <v>3.0051042445150951</v>
      </c>
      <c r="G591" s="4">
        <f t="shared" si="582"/>
        <v>3.7975706942698562</v>
      </c>
      <c r="H591" s="14">
        <f t="shared" si="582"/>
        <v>4.7217031669469325</v>
      </c>
      <c r="I591" s="4">
        <f t="shared" si="582"/>
        <v>7.3945436571306633</v>
      </c>
      <c r="J591" s="4">
        <f t="shared" si="582"/>
        <v>6.0295886842052679</v>
      </c>
      <c r="K591" s="4">
        <f t="shared" si="582"/>
        <v>5.4280147690137053</v>
      </c>
      <c r="L591" s="4">
        <f t="shared" si="582"/>
        <v>5.5419088042631026</v>
      </c>
      <c r="M591" s="4">
        <f t="shared" si="582"/>
        <v>6.3195535102983156</v>
      </c>
      <c r="N591" s="4">
        <f t="shared" si="582"/>
        <v>6.9226071666197253</v>
      </c>
      <c r="O591" s="14">
        <f t="shared" si="582"/>
        <v>8.5340172045269238</v>
      </c>
      <c r="P591" s="4">
        <f t="shared" si="582"/>
        <v>7.114919877125085</v>
      </c>
      <c r="Q591" s="4">
        <f t="shared" si="582"/>
        <v>5.9394988635900541</v>
      </c>
      <c r="R591" s="4">
        <f t="shared" si="582"/>
        <v>5.2053353462609717</v>
      </c>
      <c r="S591" s="4">
        <f t="shared" si="582"/>
        <v>4.9043708804736044</v>
      </c>
      <c r="T591" s="4">
        <f t="shared" si="582"/>
        <v>5.041572781068802</v>
      </c>
      <c r="U591" s="4">
        <f t="shared" si="582"/>
        <v>5.5907552623779546</v>
      </c>
      <c r="V591" s="4">
        <f t="shared" si="582"/>
        <v>6.0098930603277587</v>
      </c>
      <c r="W591" s="14">
        <f t="shared" si="582"/>
        <v>7.1028836503073949</v>
      </c>
      <c r="X591" s="4">
        <f t="shared" si="582"/>
        <v>4.9449482520827157</v>
      </c>
      <c r="Y591" s="4">
        <f t="shared" si="582"/>
        <v>4.0049450940482734</v>
      </c>
      <c r="Z591" s="4">
        <f t="shared" si="582"/>
        <v>3.2911114435510682</v>
      </c>
      <c r="AA591" s="4">
        <f t="shared" si="582"/>
        <v>2.7910997552869854</v>
      </c>
      <c r="AB591" s="4">
        <f t="shared" si="582"/>
        <v>2.5169340744206785</v>
      </c>
      <c r="AC591" s="4">
        <f t="shared" si="582"/>
        <v>2.4716241322260513</v>
      </c>
      <c r="AD591" s="4">
        <f t="shared" si="582"/>
        <v>2.6420427297382711</v>
      </c>
      <c r="AE591" s="4">
        <f t="shared" si="582"/>
        <v>5.7862006987105499</v>
      </c>
      <c r="AF591" s="4">
        <f t="shared" si="582"/>
        <v>11.204294226218522</v>
      </c>
      <c r="AG591" s="4">
        <f t="shared" si="582"/>
        <v>13.705282775078601</v>
      </c>
      <c r="AH591" s="14">
        <f t="shared" si="582"/>
        <v>14.987336696114765</v>
      </c>
    </row>
    <row r="592" spans="1:34" x14ac:dyDescent="0.55000000000000004">
      <c r="A592" s="9">
        <f t="shared" ref="A592:A595" si="583">A591</f>
        <v>40.502800000000001</v>
      </c>
      <c r="B592" t="s">
        <v>6</v>
      </c>
      <c r="C592" s="23">
        <f>(1+SQRT(SUMSQ((C588-$D$2),C589)/(SUMSQ((C588+$D$2),C589))))/(1-SQRT(SUMSQ((C588-$D$2),C589)/(SUMSQ((C588+$D$2),C589))))</f>
        <v>1.1639527704614223</v>
      </c>
      <c r="D592" s="4">
        <f t="shared" ref="D592:AH592" si="584">(1+SQRT(SUMSQ((D588-$D$2),D589)/(SUMSQ((D588+$D$2),D589))))/(1-SQRT(SUMSQ((D588-$D$2),D589)/(SUMSQ((D588+$D$2),D589))))</f>
        <v>1.1638908924408038</v>
      </c>
      <c r="E592" s="4">
        <f t="shared" si="584"/>
        <v>1.4640567134185265</v>
      </c>
      <c r="F592" s="4">
        <f t="shared" si="584"/>
        <v>1.8307322781875293</v>
      </c>
      <c r="G592" s="4">
        <f t="shared" si="584"/>
        <v>2.2604813957595309</v>
      </c>
      <c r="H592" s="14">
        <f t="shared" si="584"/>
        <v>2.7404019448538905</v>
      </c>
      <c r="I592" s="4">
        <f t="shared" si="584"/>
        <v>3.784537274296655</v>
      </c>
      <c r="J592" s="4">
        <f t="shared" si="584"/>
        <v>3.0539392889319226</v>
      </c>
      <c r="K592" s="4">
        <f t="shared" si="584"/>
        <v>2.718822259528975</v>
      </c>
      <c r="L592" s="4">
        <f t="shared" si="584"/>
        <v>2.7755187581248504</v>
      </c>
      <c r="M592" s="4">
        <f t="shared" si="584"/>
        <v>3.1920015053002158</v>
      </c>
      <c r="N592" s="4">
        <f t="shared" si="584"/>
        <v>3.5102119992267395</v>
      </c>
      <c r="O592" s="14">
        <f t="shared" si="584"/>
        <v>4.3460390644825351</v>
      </c>
      <c r="P592" s="4">
        <f t="shared" si="584"/>
        <v>3.7020307092053657</v>
      </c>
      <c r="Q592" s="4">
        <f t="shared" si="584"/>
        <v>3.0636166695477032</v>
      </c>
      <c r="R592" s="4">
        <f t="shared" si="584"/>
        <v>2.6462992437929351</v>
      </c>
      <c r="S592" s="4">
        <f t="shared" si="584"/>
        <v>2.4604353873066085</v>
      </c>
      <c r="T592" s="4">
        <f t="shared" si="584"/>
        <v>2.5215807127175802</v>
      </c>
      <c r="U592" s="4">
        <f t="shared" si="584"/>
        <v>2.8113510720357406</v>
      </c>
      <c r="V592" s="4">
        <f t="shared" si="584"/>
        <v>3.0321146369936862</v>
      </c>
      <c r="W592" s="14">
        <f t="shared" si="584"/>
        <v>3.6003451519459109</v>
      </c>
      <c r="X592" s="4">
        <f t="shared" si="584"/>
        <v>2.8885751487685871</v>
      </c>
      <c r="Y592" s="4">
        <f t="shared" si="584"/>
        <v>2.3569991576286209</v>
      </c>
      <c r="Z592" s="4">
        <f t="shared" si="584"/>
        <v>1.9218160865564162</v>
      </c>
      <c r="AA592" s="4">
        <f t="shared" si="584"/>
        <v>1.572247301025014</v>
      </c>
      <c r="AB592" s="4">
        <f t="shared" si="584"/>
        <v>1.3211303103569794</v>
      </c>
      <c r="AC592" s="4">
        <f t="shared" si="584"/>
        <v>1.2358889708052652</v>
      </c>
      <c r="AD592" s="4">
        <f t="shared" si="584"/>
        <v>1.3744917502524068</v>
      </c>
      <c r="AE592" s="4">
        <f t="shared" si="584"/>
        <v>3.1696563588060243</v>
      </c>
      <c r="AF592" s="4">
        <f t="shared" si="584"/>
        <v>5.8927781574838187</v>
      </c>
      <c r="AG592" s="4">
        <f t="shared" si="584"/>
        <v>7.1301408705140057</v>
      </c>
      <c r="AH592" s="14">
        <f t="shared" si="584"/>
        <v>7.7628613232617383</v>
      </c>
    </row>
    <row r="593" spans="1:34" x14ac:dyDescent="0.55000000000000004">
      <c r="A593" s="9">
        <f t="shared" si="583"/>
        <v>40.502800000000001</v>
      </c>
      <c r="B593" t="s">
        <v>7</v>
      </c>
      <c r="C593" s="23">
        <f>(1+SQRT(SUMSQ((C588-$E$2),C589)/(SUMSQ((C588+$E$2),C589))))/(1-SQRT(SUMSQ((C588-$E$2),C589)/(SUMSQ((C588+$E$2),C589))))</f>
        <v>1.66949454082241</v>
      </c>
      <c r="D593" s="4">
        <f t="shared" ref="D593:AH593" si="585">(1+SQRT(SUMSQ((D588-$E$2),D589)/(SUMSQ((D588+$E$2),D589))))/(1-SQRT(SUMSQ((D588-$E$2),D589)/(SUMSQ((D588+$E$2),D589))))</f>
        <v>1.5935747407678851</v>
      </c>
      <c r="E593" s="4">
        <f t="shared" si="585"/>
        <v>1.6562318782270034</v>
      </c>
      <c r="F593" s="4">
        <f t="shared" si="585"/>
        <v>1.8227003014690013</v>
      </c>
      <c r="G593" s="4">
        <f t="shared" si="585"/>
        <v>2.0647100487274384</v>
      </c>
      <c r="H593" s="14">
        <f t="shared" si="585"/>
        <v>2.3551191325241314</v>
      </c>
      <c r="I593" s="4">
        <f t="shared" si="585"/>
        <v>2.6351134000473166</v>
      </c>
      <c r="J593" s="4">
        <f t="shared" si="585"/>
        <v>2.0912615276592739</v>
      </c>
      <c r="K593" s="4">
        <f t="shared" si="585"/>
        <v>1.8199651967319768</v>
      </c>
      <c r="L593" s="4">
        <f t="shared" si="585"/>
        <v>1.8572662310463384</v>
      </c>
      <c r="M593" s="4">
        <f t="shared" si="585"/>
        <v>2.1725560555151628</v>
      </c>
      <c r="N593" s="4">
        <f t="shared" si="585"/>
        <v>2.404867063698263</v>
      </c>
      <c r="O593" s="14">
        <f t="shared" si="585"/>
        <v>2.9952692686327582</v>
      </c>
      <c r="P593" s="4">
        <f t="shared" si="585"/>
        <v>2.6539984279229745</v>
      </c>
      <c r="Q593" s="4">
        <f t="shared" si="585"/>
        <v>2.1733378069449087</v>
      </c>
      <c r="R593" s="4">
        <f t="shared" si="585"/>
        <v>1.8318534260628445</v>
      </c>
      <c r="S593" s="4">
        <f t="shared" si="585"/>
        <v>1.6542053831358123</v>
      </c>
      <c r="T593" s="4">
        <f t="shared" si="585"/>
        <v>1.6823654615919419</v>
      </c>
      <c r="U593" s="4">
        <f t="shared" si="585"/>
        <v>1.8981365112755071</v>
      </c>
      <c r="V593" s="4">
        <f t="shared" si="585"/>
        <v>2.0600466092749459</v>
      </c>
      <c r="W593" s="14">
        <f t="shared" si="585"/>
        <v>2.4643439427485765</v>
      </c>
      <c r="X593" s="4">
        <f t="shared" si="585"/>
        <v>2.4894612489667995</v>
      </c>
      <c r="Y593" s="4">
        <f t="shared" si="585"/>
        <v>2.1059415897802229</v>
      </c>
      <c r="Z593" s="4">
        <f t="shared" si="585"/>
        <v>1.7838172322810963</v>
      </c>
      <c r="AA593" s="4">
        <f t="shared" si="585"/>
        <v>1.5169614004602852</v>
      </c>
      <c r="AB593" s="4">
        <f t="shared" si="585"/>
        <v>1.314632542338144</v>
      </c>
      <c r="AC593" s="4">
        <f t="shared" si="585"/>
        <v>1.2139236974834282</v>
      </c>
      <c r="AD593" s="4">
        <f t="shared" si="585"/>
        <v>1.2738499055969128</v>
      </c>
      <c r="AE593" s="4">
        <f t="shared" si="585"/>
        <v>2.482415319222679</v>
      </c>
      <c r="AF593" s="4">
        <f t="shared" si="585"/>
        <v>4.2693159769335969</v>
      </c>
      <c r="AG593" s="4">
        <f t="shared" si="585"/>
        <v>5.0734524683311202</v>
      </c>
      <c r="AH593" s="14">
        <f t="shared" si="585"/>
        <v>5.4839357004127978</v>
      </c>
    </row>
    <row r="594" spans="1:34" x14ac:dyDescent="0.55000000000000004">
      <c r="A594" s="9">
        <f t="shared" si="583"/>
        <v>40.502800000000001</v>
      </c>
      <c r="B594" t="s">
        <v>8</v>
      </c>
      <c r="C594" s="23">
        <f>(1+SQRT(SUMSQ((C588-$F$2),C589)/(SUMSQ((C588+$F$2),C589))))/(1-SQRT(SUMSQ((C588-$F$2),C589)/(SUMSQ((C588+$F$2),C589))))</f>
        <v>2.2157882383838965</v>
      </c>
      <c r="D594" s="4">
        <f t="shared" ref="D594:AH594" si="586">(1+SQRT(SUMSQ((D588-$F$2),D589)/(SUMSQ((D588+$F$2),D589))))/(1-SQRT(SUMSQ((D588-$F$2),D589)/(SUMSQ((D588+$F$2),D589))))</f>
        <v>2.1072678078767551</v>
      </c>
      <c r="E594" s="4">
        <f t="shared" si="586"/>
        <v>2.0855742152830294</v>
      </c>
      <c r="F594" s="4">
        <f t="shared" si="586"/>
        <v>2.136471627826809</v>
      </c>
      <c r="G594" s="4">
        <f t="shared" si="586"/>
        <v>2.2522689665266964</v>
      </c>
      <c r="H594" s="14">
        <f t="shared" si="586"/>
        <v>2.4158568286146087</v>
      </c>
      <c r="I594" s="4">
        <f t="shared" si="586"/>
        <v>2.1205778386634138</v>
      </c>
      <c r="J594" s="4">
        <f t="shared" si="586"/>
        <v>1.6531023604612045</v>
      </c>
      <c r="K594" s="4">
        <f t="shared" si="586"/>
        <v>1.3793459867170192</v>
      </c>
      <c r="L594" s="4">
        <f t="shared" si="586"/>
        <v>1.4058781864652663</v>
      </c>
      <c r="M594" s="4">
        <f t="shared" si="586"/>
        <v>1.6956876115395576</v>
      </c>
      <c r="N594" s="4">
        <f t="shared" si="586"/>
        <v>1.8921874013905526</v>
      </c>
      <c r="O594" s="14">
        <f t="shared" si="586"/>
        <v>2.3665898525732771</v>
      </c>
      <c r="P594" s="4">
        <f t="shared" si="586"/>
        <v>2.2255939586782452</v>
      </c>
      <c r="Q594" s="4">
        <f t="shared" si="586"/>
        <v>1.8167843685411442</v>
      </c>
      <c r="R594" s="4">
        <f t="shared" si="586"/>
        <v>1.4934086125220958</v>
      </c>
      <c r="S594" s="4">
        <f t="shared" si="586"/>
        <v>1.2739187451336689</v>
      </c>
      <c r="T594" s="4">
        <f t="shared" si="586"/>
        <v>1.2648825670485802</v>
      </c>
      <c r="U594" s="4">
        <f t="shared" si="586"/>
        <v>1.4657748401787323</v>
      </c>
      <c r="V594" s="4">
        <f t="shared" si="586"/>
        <v>1.6057440471486442</v>
      </c>
      <c r="W594" s="14">
        <f t="shared" si="586"/>
        <v>1.9346907332694014</v>
      </c>
      <c r="X594" s="4">
        <f t="shared" si="586"/>
        <v>2.547145267252918</v>
      </c>
      <c r="Y594" s="4">
        <f t="shared" si="586"/>
        <v>2.2550911548859203</v>
      </c>
      <c r="Z594" s="4">
        <f t="shared" si="586"/>
        <v>2.0138787013234491</v>
      </c>
      <c r="AA594" s="4">
        <f t="shared" si="586"/>
        <v>1.8226725179796315</v>
      </c>
      <c r="AB594" s="4">
        <f t="shared" si="586"/>
        <v>1.688746878840619</v>
      </c>
      <c r="AC594" s="4">
        <f t="shared" si="586"/>
        <v>1.6184764245129484</v>
      </c>
      <c r="AD594" s="4">
        <f t="shared" si="586"/>
        <v>1.6155686711009491</v>
      </c>
      <c r="AE594" s="4">
        <f t="shared" si="586"/>
        <v>2.3234497543819428</v>
      </c>
      <c r="AF594" s="4">
        <f t="shared" si="586"/>
        <v>3.5835986803121003</v>
      </c>
      <c r="AG594" s="4">
        <f t="shared" si="586"/>
        <v>4.1571814494290669</v>
      </c>
      <c r="AH594" s="14">
        <f t="shared" si="586"/>
        <v>4.4504430898170897</v>
      </c>
    </row>
    <row r="595" spans="1:34" x14ac:dyDescent="0.55000000000000004">
      <c r="A595" s="9">
        <f t="shared" si="583"/>
        <v>40.502800000000001</v>
      </c>
      <c r="B595" t="s">
        <v>9</v>
      </c>
      <c r="C595" s="24">
        <f>(1+SQRT(SUMSQ((C588-$G$2),C589)/(SUMSQ((C588+$G$2),C589))))/(1-SQRT(SUMSQ((C588-$G$2),C589)/(SUMSQ((C588+$G$2),C589))))</f>
        <v>3.3159919654719654</v>
      </c>
      <c r="D595" s="25">
        <f t="shared" ref="D595:AH595" si="587">(1+SQRT(SUMSQ((D588-$G$2),D589)/(SUMSQ((D588+$G$2),D589))))/(1-SQRT(SUMSQ((D588-$G$2),D589)/(SUMSQ((D588+$G$2),D589))))</f>
        <v>3.1483345521818666</v>
      </c>
      <c r="E595" s="25">
        <f t="shared" si="587"/>
        <v>3.0381256596415893</v>
      </c>
      <c r="F595" s="25">
        <f t="shared" si="587"/>
        <v>2.9734353629034964</v>
      </c>
      <c r="G595" s="25">
        <f t="shared" si="587"/>
        <v>2.9531477775962185</v>
      </c>
      <c r="H595" s="26">
        <f t="shared" si="587"/>
        <v>2.9687161288990698</v>
      </c>
      <c r="I595" s="25">
        <f t="shared" si="587"/>
        <v>1.804896954124199</v>
      </c>
      <c r="J595" s="25">
        <f t="shared" si="587"/>
        <v>1.4424604329701283</v>
      </c>
      <c r="K595" s="25">
        <f t="shared" si="587"/>
        <v>1.1756112444785323</v>
      </c>
      <c r="L595" s="25">
        <f t="shared" si="587"/>
        <v>1.1587668603947807</v>
      </c>
      <c r="M595" s="25">
        <f t="shared" si="587"/>
        <v>1.402650710466989</v>
      </c>
      <c r="N595" s="25">
        <f t="shared" si="587"/>
        <v>1.5497893736783332</v>
      </c>
      <c r="O595" s="26">
        <f t="shared" si="587"/>
        <v>1.8859301399727144</v>
      </c>
      <c r="P595" s="25">
        <f t="shared" si="587"/>
        <v>2.0641984325024563</v>
      </c>
      <c r="Q595" s="25">
        <f t="shared" si="587"/>
        <v>1.7553244739490805</v>
      </c>
      <c r="R595" s="25">
        <f t="shared" si="587"/>
        <v>1.4974678041476945</v>
      </c>
      <c r="S595" s="25">
        <f t="shared" si="587"/>
        <v>1.2958870225666292</v>
      </c>
      <c r="T595" s="25">
        <f t="shared" si="587"/>
        <v>1.1988081942396938</v>
      </c>
      <c r="U595" s="25">
        <f t="shared" si="587"/>
        <v>1.2747234942509822</v>
      </c>
      <c r="V595" s="25">
        <f t="shared" si="587"/>
        <v>1.3573083500054275</v>
      </c>
      <c r="W595" s="26">
        <f t="shared" si="587"/>
        <v>1.564779739191027</v>
      </c>
      <c r="X595" s="25">
        <f t="shared" si="587"/>
        <v>3.1072910862974314</v>
      </c>
      <c r="Y595" s="25">
        <f t="shared" si="587"/>
        <v>2.9084117411977317</v>
      </c>
      <c r="Z595" s="25">
        <f t="shared" si="587"/>
        <v>2.7414700681987947</v>
      </c>
      <c r="AA595" s="25">
        <f t="shared" si="587"/>
        <v>2.6049721941764177</v>
      </c>
      <c r="AB595" s="25">
        <f t="shared" si="587"/>
        <v>2.5005477764048276</v>
      </c>
      <c r="AC595" s="25">
        <f t="shared" si="587"/>
        <v>2.4276779362277705</v>
      </c>
      <c r="AD595" s="25">
        <f t="shared" si="587"/>
        <v>2.3855365641400916</v>
      </c>
      <c r="AE595" s="25">
        <f t="shared" si="587"/>
        <v>2.5705005097781282</v>
      </c>
      <c r="AF595" s="25">
        <f t="shared" si="587"/>
        <v>3.184905316373599</v>
      </c>
      <c r="AG595" s="25">
        <f t="shared" si="587"/>
        <v>3.4927736961853255</v>
      </c>
      <c r="AH595" s="26">
        <f t="shared" si="587"/>
        <v>3.6533734999794434</v>
      </c>
    </row>
    <row r="596" spans="1:34" x14ac:dyDescent="0.55000000000000004">
      <c r="A596" s="8">
        <v>74</v>
      </c>
      <c r="B596" s="15" t="s">
        <v>2</v>
      </c>
      <c r="C596" s="2">
        <v>89.740750000000006</v>
      </c>
      <c r="D596">
        <v>94.560519999999997</v>
      </c>
      <c r="E596">
        <v>99.497510000000005</v>
      </c>
      <c r="F596">
        <v>104.7363</v>
      </c>
      <c r="G596">
        <v>110.21080000000001</v>
      </c>
      <c r="H596" s="1">
        <v>115.97490000000001</v>
      </c>
      <c r="I596">
        <v>292.79840000000002</v>
      </c>
      <c r="J596">
        <v>292.75599999999997</v>
      </c>
      <c r="K596">
        <v>296.16300000000001</v>
      </c>
      <c r="L596">
        <v>302.97519999999997</v>
      </c>
      <c r="M596">
        <v>313.21429999999998</v>
      </c>
      <c r="N596">
        <v>319.55029999999999</v>
      </c>
      <c r="O596" s="1">
        <v>335.06310000000002</v>
      </c>
      <c r="P596">
        <v>195.39490000000001</v>
      </c>
      <c r="Q596">
        <v>200.16839999999999</v>
      </c>
      <c r="R596">
        <v>206.44499999999999</v>
      </c>
      <c r="S596">
        <v>214.36070000000001</v>
      </c>
      <c r="T596">
        <v>224.0736</v>
      </c>
      <c r="U596">
        <v>235.72839999999999</v>
      </c>
      <c r="V596">
        <v>242.40600000000001</v>
      </c>
      <c r="W596" s="1">
        <v>257.48860000000002</v>
      </c>
      <c r="X596">
        <v>121.1405</v>
      </c>
      <c r="Y596">
        <v>122.26909999999999</v>
      </c>
      <c r="Z596">
        <v>123.8613</v>
      </c>
      <c r="AA596">
        <v>125.9021</v>
      </c>
      <c r="AB596">
        <v>128.38210000000001</v>
      </c>
      <c r="AC596">
        <v>131.30080000000001</v>
      </c>
      <c r="AD596">
        <v>134.65299999999999</v>
      </c>
      <c r="AE596">
        <v>158.0932</v>
      </c>
      <c r="AF596">
        <v>193.77799999999999</v>
      </c>
      <c r="AG596">
        <v>212.13910000000001</v>
      </c>
      <c r="AH596" s="1">
        <v>222.29679999999999</v>
      </c>
    </row>
    <row r="597" spans="1:34" x14ac:dyDescent="0.55000000000000004">
      <c r="A597" s="9">
        <f>A596</f>
        <v>74</v>
      </c>
      <c r="B597" t="s">
        <v>3</v>
      </c>
      <c r="C597" s="2">
        <v>-10.8116</v>
      </c>
      <c r="D597">
        <v>14.10882</v>
      </c>
      <c r="E597">
        <v>38.168379999999999</v>
      </c>
      <c r="F597">
        <v>62.367190000000001</v>
      </c>
      <c r="G597">
        <v>86.965069999999997</v>
      </c>
      <c r="H597" s="1">
        <v>111.4807</v>
      </c>
      <c r="I597">
        <v>-182.10900000000001</v>
      </c>
      <c r="J597">
        <v>-108.11960000000001</v>
      </c>
      <c r="K597">
        <v>-36.49868</v>
      </c>
      <c r="L597">
        <v>34.673229999999997</v>
      </c>
      <c r="M597">
        <v>105.6598</v>
      </c>
      <c r="N597">
        <v>140.6455</v>
      </c>
      <c r="O597" s="1">
        <v>211.71680000000001</v>
      </c>
      <c r="P597">
        <v>-153.04640000000001</v>
      </c>
      <c r="Q597">
        <v>-112.4654</v>
      </c>
      <c r="R597">
        <v>-71.824489999999997</v>
      </c>
      <c r="S597">
        <v>-30.159800000000001</v>
      </c>
      <c r="T597">
        <v>12.280559999999999</v>
      </c>
      <c r="U597">
        <v>55.507480000000001</v>
      </c>
      <c r="V597">
        <v>77.545959999999994</v>
      </c>
      <c r="W597" s="1">
        <v>122.2457</v>
      </c>
      <c r="X597">
        <v>-124.7786</v>
      </c>
      <c r="Y597">
        <v>-99.185370000000006</v>
      </c>
      <c r="Z597">
        <v>-74.040279999999996</v>
      </c>
      <c r="AA597">
        <v>-48.886780000000002</v>
      </c>
      <c r="AB597">
        <v>-23.943680000000001</v>
      </c>
      <c r="AC597" s="11">
        <v>0.79123920000000003</v>
      </c>
      <c r="AD597">
        <v>25.458220000000001</v>
      </c>
      <c r="AE597">
        <v>148.46950000000001</v>
      </c>
      <c r="AF597">
        <v>273.53530000000001</v>
      </c>
      <c r="AG597" s="11">
        <v>325.0609</v>
      </c>
      <c r="AH597" s="1">
        <v>351.1191</v>
      </c>
    </row>
    <row r="598" spans="1:34" x14ac:dyDescent="0.55000000000000004">
      <c r="A598" s="36">
        <f>A597/180</f>
        <v>0.41111111111111109</v>
      </c>
      <c r="B598" t="s">
        <v>4</v>
      </c>
      <c r="C598" s="20">
        <f t="shared" ref="C598:AH598" si="588">SQRT(SUMSQ(C596,C597))</f>
        <v>90.389672557889611</v>
      </c>
      <c r="D598" s="21">
        <f t="shared" si="588"/>
        <v>95.607273491417999</v>
      </c>
      <c r="E598" s="21">
        <f t="shared" si="588"/>
        <v>106.56725448290624</v>
      </c>
      <c r="F598" s="21">
        <f t="shared" si="588"/>
        <v>121.89897016048208</v>
      </c>
      <c r="G598" s="21">
        <f t="shared" si="588"/>
        <v>140.38997057035414</v>
      </c>
      <c r="H598" s="22">
        <f t="shared" si="588"/>
        <v>160.86678930873208</v>
      </c>
      <c r="I598" s="21">
        <f t="shared" si="588"/>
        <v>344.81094954128127</v>
      </c>
      <c r="J598" s="21">
        <f t="shared" si="588"/>
        <v>312.08319954806922</v>
      </c>
      <c r="K598" s="21">
        <f t="shared" si="588"/>
        <v>298.40354590846005</v>
      </c>
      <c r="L598" s="21">
        <f t="shared" si="588"/>
        <v>304.95279092619057</v>
      </c>
      <c r="M598" s="21">
        <f t="shared" si="588"/>
        <v>330.55588190278809</v>
      </c>
      <c r="N598" s="21">
        <f t="shared" si="588"/>
        <v>349.13256923458169</v>
      </c>
      <c r="O598" s="22">
        <f t="shared" si="588"/>
        <v>396.34742888512602</v>
      </c>
      <c r="P598" s="21">
        <f t="shared" si="588"/>
        <v>248.19824233658466</v>
      </c>
      <c r="Q598" s="21">
        <f t="shared" si="588"/>
        <v>229.5993348329215</v>
      </c>
      <c r="R598" s="21">
        <f t="shared" si="588"/>
        <v>218.58246816421507</v>
      </c>
      <c r="S598" s="21">
        <f t="shared" si="588"/>
        <v>216.47199181540785</v>
      </c>
      <c r="T598" s="21">
        <f t="shared" si="588"/>
        <v>224.40987137573427</v>
      </c>
      <c r="U598" s="21">
        <f t="shared" si="588"/>
        <v>242.17547130646901</v>
      </c>
      <c r="V598" s="21">
        <f t="shared" si="588"/>
        <v>254.50745519202695</v>
      </c>
      <c r="W598" s="22">
        <f t="shared" si="588"/>
        <v>285.03401603747233</v>
      </c>
      <c r="X598" s="21">
        <f t="shared" si="588"/>
        <v>173.91009101892277</v>
      </c>
      <c r="Y598" s="21">
        <f t="shared" si="588"/>
        <v>157.44037105154098</v>
      </c>
      <c r="Z598" s="21">
        <f t="shared" si="588"/>
        <v>144.30379309002379</v>
      </c>
      <c r="AA598" s="21">
        <f t="shared" si="588"/>
        <v>135.06019414756668</v>
      </c>
      <c r="AB598" s="21">
        <f t="shared" si="588"/>
        <v>130.59580166434296</v>
      </c>
      <c r="AC598" s="21">
        <f t="shared" si="588"/>
        <v>131.30318404407265</v>
      </c>
      <c r="AD598" s="21">
        <f t="shared" si="588"/>
        <v>137.03850325572151</v>
      </c>
      <c r="AE598" s="21">
        <f t="shared" si="588"/>
        <v>216.87934967739551</v>
      </c>
      <c r="AF598" s="21">
        <f t="shared" si="588"/>
        <v>335.21854607120116</v>
      </c>
      <c r="AG598" s="21">
        <f t="shared" si="588"/>
        <v>388.15922822679352</v>
      </c>
      <c r="AH598" s="22">
        <f t="shared" si="588"/>
        <v>415.5724842612297</v>
      </c>
    </row>
    <row r="599" spans="1:34" x14ac:dyDescent="0.55000000000000004">
      <c r="A599" s="9">
        <v>41.061500000000002</v>
      </c>
      <c r="B599" t="s">
        <v>5</v>
      </c>
      <c r="C599" s="23">
        <f>(1+SQRT(SUMSQ((C596-$C$2),C597)/(SUMSQ((C596+$C$2),C597))))/(1-SQRT(SUMSQ((C596-$C$2),C597)/(SUMSQ((C596+$C$2),C597))))</f>
        <v>1.8322488431639614</v>
      </c>
      <c r="D599" s="4">
        <f t="shared" ref="D599:AH599" si="589">(1+SQRT(SUMSQ((D596-$C$2),D597)/(SUMSQ((D596+$C$2),D597))))/(1-SQRT(SUMSQ((D596-$C$2),D597)/(SUMSQ((D596+$C$2),D597))))</f>
        <v>1.948987171861472</v>
      </c>
      <c r="E599" s="4">
        <f t="shared" si="589"/>
        <v>2.3619291305963905</v>
      </c>
      <c r="F599" s="4">
        <f t="shared" si="589"/>
        <v>2.9792101828930884</v>
      </c>
      <c r="G599" s="4">
        <f t="shared" si="589"/>
        <v>3.7647145310428169</v>
      </c>
      <c r="H599" s="14">
        <f t="shared" si="589"/>
        <v>4.6801715260991603</v>
      </c>
      <c r="I599" s="4">
        <f t="shared" si="589"/>
        <v>8.1696208648644912</v>
      </c>
      <c r="J599" s="4">
        <f t="shared" si="589"/>
        <v>6.6746980696516864</v>
      </c>
      <c r="K599" s="4">
        <f t="shared" si="589"/>
        <v>6.0158183696320124</v>
      </c>
      <c r="L599" s="4">
        <f t="shared" si="589"/>
        <v>6.1410574040048189</v>
      </c>
      <c r="M599" s="4">
        <f t="shared" si="589"/>
        <v>6.9938035316237013</v>
      </c>
      <c r="N599" s="4">
        <f t="shared" si="589"/>
        <v>7.6549028138620168</v>
      </c>
      <c r="O599" s="14">
        <f t="shared" si="589"/>
        <v>9.419885158428146</v>
      </c>
      <c r="P599" s="4">
        <f t="shared" si="589"/>
        <v>6.4051909208912932</v>
      </c>
      <c r="Q599" s="4">
        <f t="shared" si="589"/>
        <v>5.3292982252523817</v>
      </c>
      <c r="R599" s="4">
        <f t="shared" si="589"/>
        <v>4.6560935695917536</v>
      </c>
      <c r="S599" s="4">
        <f t="shared" si="589"/>
        <v>4.3768589257234307</v>
      </c>
      <c r="T599" s="4">
        <f t="shared" si="589"/>
        <v>4.4956359772533911</v>
      </c>
      <c r="U599" s="4">
        <f t="shared" si="589"/>
        <v>4.9875881470292152</v>
      </c>
      <c r="V599" s="4">
        <f t="shared" si="589"/>
        <v>5.3641018705547863</v>
      </c>
      <c r="W599" s="14">
        <f t="shared" si="589"/>
        <v>6.3471557553411859</v>
      </c>
      <c r="X599" s="4">
        <f t="shared" si="589"/>
        <v>5.2142925012371233</v>
      </c>
      <c r="Y599" s="4">
        <f t="shared" si="589"/>
        <v>4.2269322833262652</v>
      </c>
      <c r="Z599" s="4">
        <f t="shared" si="589"/>
        <v>3.478609889706028</v>
      </c>
      <c r="AA599" s="4">
        <f t="shared" si="589"/>
        <v>2.9565961021071026</v>
      </c>
      <c r="AB599" s="4">
        <f t="shared" si="589"/>
        <v>2.6721911559548324</v>
      </c>
      <c r="AC599" s="4">
        <f t="shared" si="589"/>
        <v>2.6261275360577492</v>
      </c>
      <c r="AD599" s="4">
        <f t="shared" si="589"/>
        <v>2.804019236906969</v>
      </c>
      <c r="AE599" s="4">
        <f t="shared" si="589"/>
        <v>6.1029094464314237</v>
      </c>
      <c r="AF599" s="4">
        <f t="shared" si="589"/>
        <v>11.771032809867515</v>
      </c>
      <c r="AG599" s="4">
        <f t="shared" si="589"/>
        <v>14.370711588332588</v>
      </c>
      <c r="AH599" s="14">
        <f t="shared" si="589"/>
        <v>15.699055992936897</v>
      </c>
    </row>
    <row r="600" spans="1:34" x14ac:dyDescent="0.55000000000000004">
      <c r="A600" s="9">
        <f t="shared" ref="A600:A603" si="590">A599</f>
        <v>41.061500000000002</v>
      </c>
      <c r="B600" t="s">
        <v>6</v>
      </c>
      <c r="C600" s="23">
        <f>(1+SQRT(SUMSQ((C596-$D$2),C597)/(SUMSQ((C596+$D$2),C597))))/(1-SQRT(SUMSQ((C596-$D$2),C597)/(SUMSQ((C596+$D$2),C597))))</f>
        <v>1.1701965628807782</v>
      </c>
      <c r="D600" s="4">
        <f t="shared" ref="D600:AH600" si="591">(1+SQRT(SUMSQ((D596-$D$2),D597)/(SUMSQ((D596+$D$2),D597))))/(1-SQRT(SUMSQ((D596-$D$2),D597)/(SUMSQ((D596+$D$2),D597))))</f>
        <v>1.168058249533068</v>
      </c>
      <c r="E600" s="4">
        <f t="shared" si="591"/>
        <v>1.462843522647169</v>
      </c>
      <c r="F600" s="4">
        <f t="shared" si="591"/>
        <v>1.8258197145496329</v>
      </c>
      <c r="G600" s="4">
        <f t="shared" si="591"/>
        <v>2.2515438304263977</v>
      </c>
      <c r="H600" s="14">
        <f t="shared" si="591"/>
        <v>2.7268934427093705</v>
      </c>
      <c r="I600" s="4">
        <f t="shared" si="591"/>
        <v>4.1618860434861658</v>
      </c>
      <c r="J600" s="4">
        <f t="shared" si="591"/>
        <v>3.3718738269950559</v>
      </c>
      <c r="K600" s="4">
        <f t="shared" si="591"/>
        <v>3.0122888457382198</v>
      </c>
      <c r="L600" s="4">
        <f t="shared" si="591"/>
        <v>3.0742056351796267</v>
      </c>
      <c r="M600" s="4">
        <f t="shared" si="591"/>
        <v>3.5240846635807612</v>
      </c>
      <c r="N600" s="4">
        <f t="shared" si="591"/>
        <v>3.8690097907319543</v>
      </c>
      <c r="O600" s="14">
        <f t="shared" si="591"/>
        <v>4.7775478177557762</v>
      </c>
      <c r="P600" s="4">
        <f t="shared" si="591"/>
        <v>3.3675427831276452</v>
      </c>
      <c r="Q600" s="4">
        <f t="shared" si="591"/>
        <v>2.7724647197222065</v>
      </c>
      <c r="R600" s="4">
        <f t="shared" si="591"/>
        <v>2.3782482846311677</v>
      </c>
      <c r="S600" s="4">
        <f t="shared" si="591"/>
        <v>2.1974768363228065</v>
      </c>
      <c r="T600" s="4">
        <f t="shared" si="591"/>
        <v>2.2491325515679041</v>
      </c>
      <c r="U600" s="4">
        <f t="shared" si="591"/>
        <v>2.5145146309114486</v>
      </c>
      <c r="V600" s="4">
        <f t="shared" si="591"/>
        <v>2.7165471064613693</v>
      </c>
      <c r="W600" s="14">
        <f t="shared" si="591"/>
        <v>3.2344574922610008</v>
      </c>
      <c r="X600" s="4">
        <f t="shared" si="591"/>
        <v>2.9874147741311625</v>
      </c>
      <c r="Y600" s="4">
        <f t="shared" si="591"/>
        <v>2.4343729299041579</v>
      </c>
      <c r="Z600" s="4">
        <f t="shared" si="591"/>
        <v>1.9847027391440129</v>
      </c>
      <c r="AA600" s="4">
        <f t="shared" si="591"/>
        <v>1.6293832309828513</v>
      </c>
      <c r="AB600" s="4">
        <f t="shared" si="591"/>
        <v>1.3857930772821665</v>
      </c>
      <c r="AC600" s="4">
        <f t="shared" si="591"/>
        <v>1.3131215268353345</v>
      </c>
      <c r="AD600" s="4">
        <f t="shared" si="591"/>
        <v>1.4455194853377358</v>
      </c>
      <c r="AE600" s="4">
        <f t="shared" si="591"/>
        <v>3.3052363407512075</v>
      </c>
      <c r="AF600" s="4">
        <f t="shared" si="591"/>
        <v>6.1524988158063314</v>
      </c>
      <c r="AG600" s="4">
        <f t="shared" si="591"/>
        <v>7.4392685803297995</v>
      </c>
      <c r="AH600" s="14">
        <f t="shared" si="591"/>
        <v>8.0952343493141328</v>
      </c>
    </row>
    <row r="601" spans="1:34" x14ac:dyDescent="0.55000000000000004">
      <c r="A601" s="9">
        <f t="shared" si="590"/>
        <v>41.061500000000002</v>
      </c>
      <c r="B601" t="s">
        <v>7</v>
      </c>
      <c r="C601" s="23">
        <f>(1+SQRT(SUMSQ((C596-$E$2),C597)/(SUMSQ((C596+$E$2),C597))))/(1-SQRT(SUMSQ((C596-$E$2),C597)/(SUMSQ((C596+$E$2),C597))))</f>
        <v>1.6849458179647823</v>
      </c>
      <c r="D601" s="4">
        <f t="shared" ref="D601:AH601" si="592">(1+SQRT(SUMSQ((D596-$E$2),D597)/(SUMSQ((D596+$E$2),D597))))/(1-SQRT(SUMSQ((D596-$E$2),D597)/(SUMSQ((D596+$E$2),D597))))</f>
        <v>1.6093569153544527</v>
      </c>
      <c r="E601" s="4">
        <f t="shared" si="592"/>
        <v>1.6695352316162437</v>
      </c>
      <c r="F601" s="4">
        <f t="shared" si="592"/>
        <v>1.8322042861006462</v>
      </c>
      <c r="G601" s="4">
        <f t="shared" si="592"/>
        <v>2.0702051920438702</v>
      </c>
      <c r="H601" s="14">
        <f t="shared" si="592"/>
        <v>2.3566165112695479</v>
      </c>
      <c r="I601" s="4">
        <f t="shared" si="592"/>
        <v>2.8710839021762058</v>
      </c>
      <c r="J601" s="4">
        <f t="shared" si="592"/>
        <v>2.294445981244075</v>
      </c>
      <c r="K601" s="4">
        <f t="shared" si="592"/>
        <v>2.0144783792428917</v>
      </c>
      <c r="L601" s="4">
        <f t="shared" si="592"/>
        <v>2.0546863368196533</v>
      </c>
      <c r="M601" s="4">
        <f t="shared" si="592"/>
        <v>2.3854070512522685</v>
      </c>
      <c r="N601" s="4">
        <f t="shared" si="592"/>
        <v>2.6325763574221375</v>
      </c>
      <c r="O601" s="14">
        <f t="shared" si="592"/>
        <v>3.2672114452025998</v>
      </c>
      <c r="P601" s="4">
        <f t="shared" si="592"/>
        <v>2.463568263968801</v>
      </c>
      <c r="Q601" s="4">
        <f t="shared" si="592"/>
        <v>2.006773538413662</v>
      </c>
      <c r="R601" s="4">
        <f t="shared" si="592"/>
        <v>1.6710497561782205</v>
      </c>
      <c r="S601" s="4">
        <f t="shared" si="592"/>
        <v>1.4826456719029537</v>
      </c>
      <c r="T601" s="4">
        <f t="shared" si="592"/>
        <v>1.5019190342337105</v>
      </c>
      <c r="U601" s="4">
        <f t="shared" si="592"/>
        <v>1.7102877001987091</v>
      </c>
      <c r="V601" s="4">
        <f t="shared" si="592"/>
        <v>1.8636295067844015</v>
      </c>
      <c r="W601" s="14">
        <f t="shared" si="592"/>
        <v>2.239536948091648</v>
      </c>
      <c r="X601" s="4">
        <f t="shared" si="592"/>
        <v>2.5031834010282985</v>
      </c>
      <c r="Y601" s="4">
        <f t="shared" si="592"/>
        <v>2.1027628637913844</v>
      </c>
      <c r="Z601" s="4">
        <f t="shared" si="592"/>
        <v>1.7653843725402472</v>
      </c>
      <c r="AA601" s="4">
        <f t="shared" si="592"/>
        <v>1.4829804986437949</v>
      </c>
      <c r="AB601" s="4">
        <f t="shared" si="592"/>
        <v>1.2610456227417768</v>
      </c>
      <c r="AC601" s="4">
        <f t="shared" si="592"/>
        <v>1.1425508916155778</v>
      </c>
      <c r="AD601" s="4">
        <f t="shared" si="592"/>
        <v>1.2321794706251397</v>
      </c>
      <c r="AE601" s="4">
        <f t="shared" si="592"/>
        <v>2.5383494898659196</v>
      </c>
      <c r="AF601" s="4">
        <f t="shared" si="592"/>
        <v>4.4134902670531604</v>
      </c>
      <c r="AG601" s="4">
        <f t="shared" si="592"/>
        <v>5.2515302611728698</v>
      </c>
      <c r="AH601" s="14">
        <f t="shared" si="592"/>
        <v>5.6779295337904037</v>
      </c>
    </row>
    <row r="602" spans="1:34" x14ac:dyDescent="0.55000000000000004">
      <c r="A602" s="9">
        <f t="shared" si="590"/>
        <v>41.061500000000002</v>
      </c>
      <c r="B602" t="s">
        <v>8</v>
      </c>
      <c r="C602" s="23">
        <f>(1+SQRT(SUMSQ((C596-$F$2),C597)/(SUMSQ((C596+$F$2),C597))))/(1-SQRT(SUMSQ((C596-$F$2),C597)/(SUMSQ((C596+$F$2),C597))))</f>
        <v>2.2367889366608669</v>
      </c>
      <c r="D602" s="4">
        <f t="shared" ref="D602:AH602" si="593">(1+SQRT(SUMSQ((D596-$F$2),D597)/(SUMSQ((D596+$F$2),D597))))/(1-SQRT(SUMSQ((D596-$F$2),D597)/(SUMSQ((D596+$F$2),D597))))</f>
        <v>2.1285785830003943</v>
      </c>
      <c r="E602" s="4">
        <f t="shared" si="593"/>
        <v>2.1059527793028212</v>
      </c>
      <c r="F602" s="4">
        <f t="shared" si="593"/>
        <v>2.1548605144437292</v>
      </c>
      <c r="G602" s="4">
        <f t="shared" si="593"/>
        <v>2.2679414043800272</v>
      </c>
      <c r="H602" s="14">
        <f t="shared" si="593"/>
        <v>2.4283940880568426</v>
      </c>
      <c r="I602" s="4">
        <f t="shared" si="593"/>
        <v>2.2735350789725919</v>
      </c>
      <c r="J602" s="4">
        <f t="shared" si="593"/>
        <v>1.7869962178801602</v>
      </c>
      <c r="K602" s="4">
        <f t="shared" si="593"/>
        <v>1.5212585637277505</v>
      </c>
      <c r="L602" s="4">
        <f t="shared" si="593"/>
        <v>1.5494434644899104</v>
      </c>
      <c r="M602" s="4">
        <f t="shared" si="593"/>
        <v>1.8390776531036503</v>
      </c>
      <c r="N602" s="4">
        <f t="shared" si="593"/>
        <v>2.0438814209250378</v>
      </c>
      <c r="O602" s="14">
        <f t="shared" si="593"/>
        <v>2.5487592056185817</v>
      </c>
      <c r="P602" s="4">
        <f t="shared" si="593"/>
        <v>2.1305645698664843</v>
      </c>
      <c r="Q602" s="4">
        <f t="shared" si="593"/>
        <v>1.7418411836372962</v>
      </c>
      <c r="R602" s="4">
        <f t="shared" si="593"/>
        <v>1.4234108243186478</v>
      </c>
      <c r="S602" s="4">
        <f t="shared" si="593"/>
        <v>1.1748672199683681</v>
      </c>
      <c r="T602" s="4">
        <f t="shared" si="593"/>
        <v>1.1360684817754081</v>
      </c>
      <c r="U602" s="4">
        <f t="shared" si="593"/>
        <v>1.3537270085016251</v>
      </c>
      <c r="V602" s="4">
        <f t="shared" si="593"/>
        <v>1.4899751769123226</v>
      </c>
      <c r="W602" s="14">
        <f t="shared" si="593"/>
        <v>1.798276106260321</v>
      </c>
      <c r="X602" s="4">
        <f t="shared" si="593"/>
        <v>2.499175922686296</v>
      </c>
      <c r="Y602" s="4">
        <f t="shared" si="593"/>
        <v>2.1934847893043639</v>
      </c>
      <c r="Z602" s="4">
        <f t="shared" si="593"/>
        <v>1.9397907645322308</v>
      </c>
      <c r="AA602" s="4">
        <f t="shared" si="593"/>
        <v>1.7373781534951585</v>
      </c>
      <c r="AB602" s="4">
        <f t="shared" si="593"/>
        <v>1.5952120347791023</v>
      </c>
      <c r="AC602" s="4">
        <f t="shared" si="593"/>
        <v>1.5232618633135904</v>
      </c>
      <c r="AD602" s="4">
        <f t="shared" si="593"/>
        <v>1.5283153791274291</v>
      </c>
      <c r="AE602" s="4">
        <f t="shared" si="593"/>
        <v>2.3220460068203672</v>
      </c>
      <c r="AF602" s="4">
        <f t="shared" si="593"/>
        <v>3.6582436622750873</v>
      </c>
      <c r="AG602" s="4">
        <f t="shared" si="593"/>
        <v>4.2591392017086367</v>
      </c>
      <c r="AH602" s="14">
        <f t="shared" si="593"/>
        <v>4.5651023143235667</v>
      </c>
    </row>
    <row r="603" spans="1:34" x14ac:dyDescent="0.55000000000000004">
      <c r="A603" s="9">
        <f t="shared" si="590"/>
        <v>41.061500000000002</v>
      </c>
      <c r="B603" t="s">
        <v>9</v>
      </c>
      <c r="C603" s="24">
        <f>(1+SQRT(SUMSQ((C596-$G$2),C597)/(SUMSQ((C596+$G$2),C597))))/(1-SQRT(SUMSQ((C596-$G$2),C597)/(SUMSQ((C596+$G$2),C597))))</f>
        <v>3.3477307430859669</v>
      </c>
      <c r="D603" s="25">
        <f t="shared" ref="D603:AH603" si="594">(1+SQRT(SUMSQ((D596-$G$2),D597)/(SUMSQ((D596+$G$2),D597))))/(1-SQRT(SUMSQ((D596-$G$2),D597)/(SUMSQ((D596+$G$2),D597))))</f>
        <v>3.1803603185289182</v>
      </c>
      <c r="E603" s="25">
        <f t="shared" si="594"/>
        <v>3.0698684248480466</v>
      </c>
      <c r="F603" s="25">
        <f t="shared" si="594"/>
        <v>3.004405219675681</v>
      </c>
      <c r="G603" s="25">
        <f t="shared" si="594"/>
        <v>2.9829253841470829</v>
      </c>
      <c r="H603" s="26">
        <f t="shared" si="594"/>
        <v>2.9968703767358846</v>
      </c>
      <c r="I603" s="25">
        <f t="shared" si="594"/>
        <v>1.8324094812965412</v>
      </c>
      <c r="J603" s="25">
        <f t="shared" si="594"/>
        <v>1.4385581671824177</v>
      </c>
      <c r="K603" s="25">
        <f t="shared" si="594"/>
        <v>1.1309352826584593</v>
      </c>
      <c r="L603" s="25">
        <f t="shared" si="594"/>
        <v>1.1222854410879262</v>
      </c>
      <c r="M603" s="25">
        <f t="shared" si="594"/>
        <v>1.4129104001980815</v>
      </c>
      <c r="N603" s="25">
        <f t="shared" si="594"/>
        <v>1.5756868067121608</v>
      </c>
      <c r="O603" s="26">
        <f t="shared" si="594"/>
        <v>1.9436646995151472</v>
      </c>
      <c r="P603" s="25">
        <f t="shared" si="594"/>
        <v>2.1129938081068418</v>
      </c>
      <c r="Q603" s="25">
        <f t="shared" si="594"/>
        <v>1.8302115599133173</v>
      </c>
      <c r="R603" s="25">
        <f t="shared" si="594"/>
        <v>1.5993707566686981</v>
      </c>
      <c r="S603" s="25">
        <f t="shared" si="594"/>
        <v>1.4278241842767156</v>
      </c>
      <c r="T603" s="25">
        <f t="shared" si="594"/>
        <v>1.3438962252329194</v>
      </c>
      <c r="U603" s="25">
        <f t="shared" si="594"/>
        <v>1.3743796098281922</v>
      </c>
      <c r="V603" s="25">
        <f t="shared" si="594"/>
        <v>1.4280454415301043</v>
      </c>
      <c r="W603" s="26">
        <f t="shared" si="594"/>
        <v>1.5865592237082999</v>
      </c>
      <c r="X603" s="25">
        <f t="shared" si="594"/>
        <v>2.9722380004020561</v>
      </c>
      <c r="Y603" s="25">
        <f t="shared" si="594"/>
        <v>2.7681097711759448</v>
      </c>
      <c r="Z603" s="25">
        <f t="shared" si="594"/>
        <v>2.5974754503189921</v>
      </c>
      <c r="AA603" s="25">
        <f t="shared" si="594"/>
        <v>2.4590989162230494</v>
      </c>
      <c r="AB603" s="25">
        <f t="shared" si="594"/>
        <v>2.354965223895102</v>
      </c>
      <c r="AC603" s="25">
        <f t="shared" si="594"/>
        <v>2.2848496073513087</v>
      </c>
      <c r="AD603" s="25">
        <f t="shared" si="594"/>
        <v>2.247995733902596</v>
      </c>
      <c r="AE603" s="25">
        <f t="shared" si="594"/>
        <v>2.4873260982666094</v>
      </c>
      <c r="AF603" s="25">
        <f t="shared" si="594"/>
        <v>3.1652231910531579</v>
      </c>
      <c r="AG603" s="25">
        <f t="shared" si="594"/>
        <v>3.4955198367337159</v>
      </c>
      <c r="AH603" s="26">
        <f t="shared" si="594"/>
        <v>3.6664413193960774</v>
      </c>
    </row>
    <row r="604" spans="1:34" x14ac:dyDescent="0.55000000000000004">
      <c r="A604" s="8">
        <v>75</v>
      </c>
      <c r="B604" s="15" t="s">
        <v>2</v>
      </c>
      <c r="C604" s="2">
        <v>88.939509999999999</v>
      </c>
      <c r="D604">
        <v>93.667029999999997</v>
      </c>
      <c r="E604">
        <v>98.50488</v>
      </c>
      <c r="F604">
        <v>103.6327</v>
      </c>
      <c r="G604">
        <v>108.9841</v>
      </c>
      <c r="H604" s="1">
        <v>114.61190000000001</v>
      </c>
      <c r="I604">
        <v>326.91320000000002</v>
      </c>
      <c r="J604">
        <v>326.54410000000001</v>
      </c>
      <c r="K604">
        <v>330.51100000000002</v>
      </c>
      <c r="L604">
        <v>338.76909999999998</v>
      </c>
      <c r="M604">
        <v>351.37639999999999</v>
      </c>
      <c r="N604">
        <v>359.23779999999999</v>
      </c>
      <c r="O604" s="1">
        <v>378.6293</v>
      </c>
      <c r="P604">
        <v>177.10169999999999</v>
      </c>
      <c r="Q604">
        <v>181.3604</v>
      </c>
      <c r="R604">
        <v>186.82660000000001</v>
      </c>
      <c r="S604">
        <v>193.60249999999999</v>
      </c>
      <c r="T604">
        <v>201.8015</v>
      </c>
      <c r="U604">
        <v>211.52250000000001</v>
      </c>
      <c r="V604">
        <v>217.04769999999999</v>
      </c>
      <c r="W604" s="1">
        <v>229.4307</v>
      </c>
      <c r="X604">
        <v>130.8742</v>
      </c>
      <c r="Y604">
        <v>131.8407</v>
      </c>
      <c r="Z604">
        <v>133.36420000000001</v>
      </c>
      <c r="AA604">
        <v>135.42339999999999</v>
      </c>
      <c r="AB604">
        <v>138.0076</v>
      </c>
      <c r="AC604">
        <v>141.11340000000001</v>
      </c>
      <c r="AD604">
        <v>144.7364</v>
      </c>
      <c r="AE604">
        <v>170.82499999999999</v>
      </c>
      <c r="AF604">
        <v>211.71289999999999</v>
      </c>
      <c r="AG604">
        <v>233.10740000000001</v>
      </c>
      <c r="AH604" s="1">
        <v>245.03290000000001</v>
      </c>
    </row>
    <row r="605" spans="1:34" x14ac:dyDescent="0.55000000000000004">
      <c r="A605" s="9">
        <f>A604</f>
        <v>75</v>
      </c>
      <c r="B605" t="s">
        <v>3</v>
      </c>
      <c r="C605" s="2">
        <v>-10.639250000000001</v>
      </c>
      <c r="D605">
        <v>14.06284</v>
      </c>
      <c r="E605">
        <v>37.899290000000001</v>
      </c>
      <c r="F605">
        <v>61.860469999999999</v>
      </c>
      <c r="G605">
        <v>86.202349999999996</v>
      </c>
      <c r="H605" s="1">
        <v>110.4477</v>
      </c>
      <c r="I605">
        <v>-202.63910000000001</v>
      </c>
      <c r="J605">
        <v>-120.926</v>
      </c>
      <c r="K605">
        <v>-41.818809999999999</v>
      </c>
      <c r="L605">
        <v>36.83625</v>
      </c>
      <c r="M605">
        <v>115.3646</v>
      </c>
      <c r="N605">
        <v>154.10489999999999</v>
      </c>
      <c r="O605" s="1">
        <v>232.89840000000001</v>
      </c>
      <c r="P605">
        <v>-138.7004</v>
      </c>
      <c r="Q605">
        <v>-101.5095</v>
      </c>
      <c r="R605">
        <v>-64.315160000000006</v>
      </c>
      <c r="S605">
        <v>-26.247530000000001</v>
      </c>
      <c r="T605">
        <v>12.45914</v>
      </c>
      <c r="U605">
        <v>51.807160000000003</v>
      </c>
      <c r="V605">
        <v>71.83802</v>
      </c>
      <c r="W605" s="1">
        <v>112.4076</v>
      </c>
      <c r="X605">
        <v>-133.84630000000001</v>
      </c>
      <c r="Y605">
        <v>-106.3563</v>
      </c>
      <c r="Z605">
        <v>-79.376390000000001</v>
      </c>
      <c r="AA605">
        <v>-52.412770000000002</v>
      </c>
      <c r="AB605">
        <v>-25.69548</v>
      </c>
      <c r="AC605" s="11">
        <v>0.78285000000000005</v>
      </c>
      <c r="AD605">
        <v>27.175820000000002</v>
      </c>
      <c r="AE605">
        <v>158.74809999999999</v>
      </c>
      <c r="AF605">
        <v>292.76209999999998</v>
      </c>
      <c r="AG605" s="11">
        <v>348.1266</v>
      </c>
      <c r="AH605" s="1">
        <v>376.16739999999999</v>
      </c>
    </row>
    <row r="606" spans="1:34" x14ac:dyDescent="0.55000000000000004">
      <c r="A606" s="36">
        <f>A605/180</f>
        <v>0.41666666666666669</v>
      </c>
      <c r="B606" t="s">
        <v>4</v>
      </c>
      <c r="C606" s="20">
        <f t="shared" ref="C606:AH606" si="595">SQRT(SUMSQ(C604,C605))</f>
        <v>89.573601466071466</v>
      </c>
      <c r="D606" s="21">
        <f t="shared" si="595"/>
        <v>94.716819931237666</v>
      </c>
      <c r="E606" s="21">
        <f t="shared" si="595"/>
        <v>105.5441498441221</v>
      </c>
      <c r="F606" s="21">
        <f t="shared" si="595"/>
        <v>120.69156663955813</v>
      </c>
      <c r="G606" s="21">
        <f t="shared" si="595"/>
        <v>138.9545940166517</v>
      </c>
      <c r="H606" s="22">
        <f t="shared" si="595"/>
        <v>159.16840784810282</v>
      </c>
      <c r="I606" s="21">
        <f t="shared" si="595"/>
        <v>384.62299097044371</v>
      </c>
      <c r="J606" s="21">
        <f t="shared" si="595"/>
        <v>348.21566122276869</v>
      </c>
      <c r="K606" s="21">
        <f t="shared" si="595"/>
        <v>333.14611507687749</v>
      </c>
      <c r="L606" s="21">
        <f t="shared" si="595"/>
        <v>340.76592028674537</v>
      </c>
      <c r="M606" s="21">
        <f t="shared" si="595"/>
        <v>369.83018455788596</v>
      </c>
      <c r="N606" s="21">
        <f t="shared" si="595"/>
        <v>390.89655556534393</v>
      </c>
      <c r="O606" s="22">
        <f t="shared" si="595"/>
        <v>444.52425304031499</v>
      </c>
      <c r="P606" s="21">
        <f t="shared" si="595"/>
        <v>224.9506903813589</v>
      </c>
      <c r="Q606" s="21">
        <f t="shared" si="595"/>
        <v>207.83592874767828</v>
      </c>
      <c r="R606" s="21">
        <f t="shared" si="595"/>
        <v>197.58698912981495</v>
      </c>
      <c r="S606" s="21">
        <f t="shared" si="595"/>
        <v>195.37364417277703</v>
      </c>
      <c r="T606" s="21">
        <f t="shared" si="595"/>
        <v>202.18574522401326</v>
      </c>
      <c r="U606" s="21">
        <f t="shared" si="595"/>
        <v>217.77453899277481</v>
      </c>
      <c r="V606" s="21">
        <f t="shared" si="595"/>
        <v>228.62721883627592</v>
      </c>
      <c r="W606" s="22">
        <f t="shared" si="595"/>
        <v>255.48760173489831</v>
      </c>
      <c r="X606" s="21">
        <f t="shared" si="595"/>
        <v>187.19745791364264</v>
      </c>
      <c r="Y606" s="21">
        <f t="shared" si="595"/>
        <v>169.39195000406602</v>
      </c>
      <c r="Z606" s="21">
        <f t="shared" si="595"/>
        <v>155.19865054526764</v>
      </c>
      <c r="AA606" s="21">
        <f t="shared" si="595"/>
        <v>145.21224372150201</v>
      </c>
      <c r="AB606" s="21">
        <f t="shared" si="595"/>
        <v>140.37932664815855</v>
      </c>
      <c r="AC606" s="21">
        <f t="shared" si="595"/>
        <v>141.1155714784251</v>
      </c>
      <c r="AD606" s="21">
        <f t="shared" si="595"/>
        <v>147.26557872643696</v>
      </c>
      <c r="AE606" s="21">
        <f t="shared" si="595"/>
        <v>233.19978533139775</v>
      </c>
      <c r="AF606" s="21">
        <f t="shared" si="595"/>
        <v>361.29212449598174</v>
      </c>
      <c r="AG606" s="21">
        <f t="shared" si="595"/>
        <v>418.96442517512156</v>
      </c>
      <c r="AH606" s="22">
        <f t="shared" si="595"/>
        <v>448.93544625610707</v>
      </c>
    </row>
    <row r="607" spans="1:34" x14ac:dyDescent="0.55000000000000004">
      <c r="A607" s="9">
        <v>41.620100000000001</v>
      </c>
      <c r="B607" t="s">
        <v>5</v>
      </c>
      <c r="C607" s="23">
        <f>(1+SQRT(SUMSQ((C604-$C$2),C605)/(SUMSQ((C604+$C$2),C605))))/(1-SQRT(SUMSQ((C604-$C$2),C605)/(SUMSQ((C604+$C$2),C605))))</f>
        <v>1.8156603005954941</v>
      </c>
      <c r="D607" s="4">
        <f t="shared" ref="D607:AH607" si="596">(1+SQRT(SUMSQ((D604-$C$2),D605)/(SUMSQ((D604+$C$2),D605))))/(1-SQRT(SUMSQ((D604-$C$2),D605)/(SUMSQ((D604+$C$2),D605))))</f>
        <v>1.9316925429340299</v>
      </c>
      <c r="E607" s="4">
        <f t="shared" si="596"/>
        <v>2.3424068167514269</v>
      </c>
      <c r="F607" s="4">
        <f t="shared" si="596"/>
        <v>2.9552633775577521</v>
      </c>
      <c r="G607" s="4">
        <f t="shared" si="596"/>
        <v>3.7343360429362207</v>
      </c>
      <c r="H607" s="14">
        <f t="shared" si="596"/>
        <v>4.6417529858715962</v>
      </c>
      <c r="I607" s="4">
        <f t="shared" si="596"/>
        <v>9.0933808311872628</v>
      </c>
      <c r="J607" s="4">
        <f t="shared" si="596"/>
        <v>7.4453157627362883</v>
      </c>
      <c r="K607" s="4">
        <f t="shared" si="596"/>
        <v>6.7184825518452058</v>
      </c>
      <c r="L607" s="4">
        <f t="shared" si="596"/>
        <v>6.8572523598473643</v>
      </c>
      <c r="M607" s="4">
        <f t="shared" si="596"/>
        <v>7.7991410072040095</v>
      </c>
      <c r="N607" s="4">
        <f t="shared" si="596"/>
        <v>8.5288407513878433</v>
      </c>
      <c r="O607" s="14">
        <f t="shared" si="596"/>
        <v>10.474329167366168</v>
      </c>
      <c r="P607" s="4">
        <f t="shared" si="596"/>
        <v>5.8252044086386459</v>
      </c>
      <c r="Q607" s="4">
        <f t="shared" si="596"/>
        <v>4.8322812172261491</v>
      </c>
      <c r="R607" s="4">
        <f t="shared" si="596"/>
        <v>4.2094072918314094</v>
      </c>
      <c r="S607" s="4">
        <f t="shared" si="596"/>
        <v>3.9482010473095817</v>
      </c>
      <c r="T607" s="4">
        <f t="shared" si="596"/>
        <v>4.0524163150260444</v>
      </c>
      <c r="U607" s="4">
        <f t="shared" si="596"/>
        <v>4.4983028386514592</v>
      </c>
      <c r="V607" s="4">
        <f t="shared" si="596"/>
        <v>4.8402534846283078</v>
      </c>
      <c r="W607" s="14">
        <f t="shared" si="596"/>
        <v>5.7335968977315455</v>
      </c>
      <c r="X607" s="4">
        <f t="shared" si="596"/>
        <v>5.5573048328424495</v>
      </c>
      <c r="Y607" s="4">
        <f t="shared" si="596"/>
        <v>4.5103041365159404</v>
      </c>
      <c r="Z607" s="4">
        <f t="shared" si="596"/>
        <v>3.7181168049525879</v>
      </c>
      <c r="AA607" s="4">
        <f t="shared" si="596"/>
        <v>3.1676989877364874</v>
      </c>
      <c r="AB607" s="4">
        <f t="shared" si="596"/>
        <v>2.8696620495400742</v>
      </c>
      <c r="AC607" s="4">
        <f t="shared" si="596"/>
        <v>2.8223673298493988</v>
      </c>
      <c r="AD607" s="4">
        <f t="shared" si="596"/>
        <v>3.0100098385797001</v>
      </c>
      <c r="AE607" s="4">
        <f t="shared" si="596"/>
        <v>6.5059928960687161</v>
      </c>
      <c r="AF607" s="4">
        <f t="shared" si="596"/>
        <v>12.487125204006974</v>
      </c>
      <c r="AG607" s="4">
        <f t="shared" si="596"/>
        <v>15.208855263233376</v>
      </c>
      <c r="AH607" s="14">
        <f t="shared" si="596"/>
        <v>16.594075366449225</v>
      </c>
    </row>
    <row r="608" spans="1:34" x14ac:dyDescent="0.55000000000000004">
      <c r="A608" s="9">
        <f t="shared" ref="A608:A611" si="597">A607</f>
        <v>41.620100000000001</v>
      </c>
      <c r="B608" t="s">
        <v>6</v>
      </c>
      <c r="C608" s="23">
        <f>(1+SQRT(SUMSQ((C604-$D$2),C605)/(SUMSQ((C604+$D$2),C605))))/(1-SQRT(SUMSQ((C604-$D$2),C605)/(SUMSQ((C604+$D$2),C605))))</f>
        <v>1.1765110878489009</v>
      </c>
      <c r="D608" s="4">
        <f t="shared" ref="D608:AH608" si="598">(1+SQRT(SUMSQ((D604-$D$2),D605)/(SUMSQ((D604+$D$2),D605))))/(1-SQRT(SUMSQ((D604-$D$2),D605)/(SUMSQ((D604+$D$2),D605))))</f>
        <v>1.1725616497543361</v>
      </c>
      <c r="E608" s="4">
        <f t="shared" si="598"/>
        <v>1.4620904613357499</v>
      </c>
      <c r="F608" s="4">
        <f t="shared" si="598"/>
        <v>1.8215473262253288</v>
      </c>
      <c r="G608" s="4">
        <f t="shared" si="598"/>
        <v>2.2435028653937024</v>
      </c>
      <c r="H608" s="14">
        <f t="shared" si="598"/>
        <v>2.7145980686405324</v>
      </c>
      <c r="I608" s="4">
        <f t="shared" si="598"/>
        <v>4.6143803393724276</v>
      </c>
      <c r="J608" s="4">
        <f t="shared" si="598"/>
        <v>3.7530416675702103</v>
      </c>
      <c r="K608" s="4">
        <f t="shared" si="598"/>
        <v>3.3632530011092299</v>
      </c>
      <c r="L608" s="4">
        <f t="shared" si="598"/>
        <v>3.4315149343728604</v>
      </c>
      <c r="M608" s="4">
        <f t="shared" si="598"/>
        <v>3.9221652380040011</v>
      </c>
      <c r="N608" s="4">
        <f t="shared" si="598"/>
        <v>4.2992200159224749</v>
      </c>
      <c r="O608" s="14">
        <f t="shared" si="598"/>
        <v>5.2940935147518093</v>
      </c>
      <c r="P608" s="4">
        <f t="shared" si="598"/>
        <v>3.0992643803465065</v>
      </c>
      <c r="Q608" s="4">
        <f t="shared" si="598"/>
        <v>2.5393512528895839</v>
      </c>
      <c r="R608" s="4">
        <f t="shared" si="598"/>
        <v>2.1624990247919738</v>
      </c>
      <c r="S608" s="4">
        <f t="shared" si="598"/>
        <v>1.9841339353630203</v>
      </c>
      <c r="T608" s="4">
        <f t="shared" si="598"/>
        <v>2.0281942572544391</v>
      </c>
      <c r="U608" s="4">
        <f t="shared" si="598"/>
        <v>2.2753919344766236</v>
      </c>
      <c r="V608" s="4">
        <f t="shared" si="598"/>
        <v>2.4629573114132364</v>
      </c>
      <c r="W608" s="14">
        <f t="shared" si="598"/>
        <v>2.9408636746875993</v>
      </c>
      <c r="X608" s="4">
        <f t="shared" si="598"/>
        <v>3.1213157835687091</v>
      </c>
      <c r="Y608" s="4">
        <f t="shared" si="598"/>
        <v>2.5413926284914625</v>
      </c>
      <c r="Z608" s="4">
        <f t="shared" si="598"/>
        <v>2.0736675055503762</v>
      </c>
      <c r="AA608" s="4">
        <f t="shared" si="598"/>
        <v>1.7110878675147099</v>
      </c>
      <c r="AB608" s="4">
        <f t="shared" si="598"/>
        <v>1.4741664531414733</v>
      </c>
      <c r="AC608" s="4">
        <f t="shared" si="598"/>
        <v>1.4112212355585247</v>
      </c>
      <c r="AD608" s="4">
        <f t="shared" si="598"/>
        <v>1.5399136892981249</v>
      </c>
      <c r="AE608" s="4">
        <f t="shared" si="598"/>
        <v>3.4816765237459761</v>
      </c>
      <c r="AF608" s="4">
        <f t="shared" si="598"/>
        <v>6.4836224062715742</v>
      </c>
      <c r="AG608" s="4">
        <f t="shared" si="598"/>
        <v>7.8313514420182457</v>
      </c>
      <c r="AH608" s="14">
        <f t="shared" si="598"/>
        <v>8.5158217867706085</v>
      </c>
    </row>
    <row r="609" spans="1:34" x14ac:dyDescent="0.55000000000000004">
      <c r="A609" s="9">
        <f t="shared" si="597"/>
        <v>41.620100000000001</v>
      </c>
      <c r="B609" t="s">
        <v>7</v>
      </c>
      <c r="C609" s="23">
        <f>(1+SQRT(SUMSQ((C604-$E$2),C605)/(SUMSQ((C604+$E$2),C605))))/(1-SQRT(SUMSQ((C604-$E$2),C605)/(SUMSQ((C604+$E$2),C605))))</f>
        <v>1.6995702659963088</v>
      </c>
      <c r="D609" s="4">
        <f t="shared" ref="D609:AH609" si="599">(1+SQRT(SUMSQ((D604-$E$2),D605)/(SUMSQ((D604+$E$2),D605))))/(1-SQRT(SUMSQ((D604-$E$2),D605)/(SUMSQ((D604+$E$2),D605))))</f>
        <v>1.6242838334927765</v>
      </c>
      <c r="E609" s="4">
        <f t="shared" si="599"/>
        <v>1.6822266817934983</v>
      </c>
      <c r="F609" s="4">
        <f t="shared" si="599"/>
        <v>1.8414156414183735</v>
      </c>
      <c r="G609" s="4">
        <f t="shared" si="599"/>
        <v>2.0756938609876365</v>
      </c>
      <c r="H609" s="14">
        <f t="shared" si="599"/>
        <v>2.3583914581405954</v>
      </c>
      <c r="I609" s="4">
        <f t="shared" si="599"/>
        <v>3.159092499848017</v>
      </c>
      <c r="J609" s="4">
        <f t="shared" si="599"/>
        <v>2.5413708472512728</v>
      </c>
      <c r="K609" s="4">
        <f t="shared" si="599"/>
        <v>2.247606555947617</v>
      </c>
      <c r="L609" s="4">
        <f t="shared" si="599"/>
        <v>2.2915586632735905</v>
      </c>
      <c r="M609" s="4">
        <f t="shared" si="599"/>
        <v>2.6436484206213526</v>
      </c>
      <c r="N609" s="4">
        <f t="shared" si="599"/>
        <v>2.9094824428711363</v>
      </c>
      <c r="O609" s="14">
        <f t="shared" si="599"/>
        <v>3.5974387736032383</v>
      </c>
      <c r="P609" s="4">
        <f t="shared" si="599"/>
        <v>2.3209652743947484</v>
      </c>
      <c r="Q609" s="4">
        <f t="shared" si="599"/>
        <v>1.8841945668461055</v>
      </c>
      <c r="R609" s="4">
        <f t="shared" si="599"/>
        <v>1.5514318800283966</v>
      </c>
      <c r="S609" s="4">
        <f t="shared" si="599"/>
        <v>1.3465531168617624</v>
      </c>
      <c r="T609" s="4">
        <f t="shared" si="599"/>
        <v>1.3566858477926271</v>
      </c>
      <c r="U609" s="4">
        <f t="shared" si="599"/>
        <v>1.5648466340046403</v>
      </c>
      <c r="V609" s="4">
        <f t="shared" si="599"/>
        <v>1.7127236976411453</v>
      </c>
      <c r="W609" s="14">
        <f t="shared" si="599"/>
        <v>2.0665972126642957</v>
      </c>
      <c r="X609" s="4">
        <f t="shared" si="599"/>
        <v>2.5370470903633344</v>
      </c>
      <c r="Y609" s="4">
        <f t="shared" si="599"/>
        <v>2.1160917476720851</v>
      </c>
      <c r="Z609" s="4">
        <f t="shared" si="599"/>
        <v>1.7609007705667294</v>
      </c>
      <c r="AA609" s="4">
        <f t="shared" si="599"/>
        <v>1.4614368439038756</v>
      </c>
      <c r="AB609" s="4">
        <f t="shared" si="599"/>
        <v>1.2174595656229967</v>
      </c>
      <c r="AC609" s="4">
        <f t="shared" si="599"/>
        <v>1.0632262420269687</v>
      </c>
      <c r="AD609" s="4">
        <f t="shared" si="599"/>
        <v>1.2063382820066757</v>
      </c>
      <c r="AE609" s="4">
        <f t="shared" si="599"/>
        <v>2.6185315614358466</v>
      </c>
      <c r="AF609" s="4">
        <f t="shared" si="599"/>
        <v>4.6015340999106948</v>
      </c>
      <c r="AG609" s="4">
        <f t="shared" si="599"/>
        <v>5.4810718234377909</v>
      </c>
      <c r="AH609" s="14">
        <f t="shared" si="599"/>
        <v>5.9268673670827132</v>
      </c>
    </row>
    <row r="610" spans="1:34" x14ac:dyDescent="0.55000000000000004">
      <c r="A610" s="9">
        <f t="shared" si="597"/>
        <v>41.620100000000001</v>
      </c>
      <c r="B610" t="s">
        <v>8</v>
      </c>
      <c r="C610" s="23">
        <f>(1+SQRT(SUMSQ((C604-$F$2),C605)/(SUMSQ((C604+$F$2),C605))))/(1-SQRT(SUMSQ((C604-$F$2),C605)/(SUMSQ((C604+$F$2),C605))))</f>
        <v>2.2566446687506372</v>
      </c>
      <c r="D610" s="4">
        <f t="shared" ref="D610:AH610" si="600">(1+SQRT(SUMSQ((D604-$F$2),D605)/(SUMSQ((D604+$F$2),D605))))/(1-SQRT(SUMSQ((D604-$F$2),D605)/(SUMSQ((D604+$F$2),D605))))</f>
        <v>2.1487219933126029</v>
      </c>
      <c r="E610" s="4">
        <f t="shared" si="600"/>
        <v>2.1252572608926612</v>
      </c>
      <c r="F610" s="4">
        <f t="shared" si="600"/>
        <v>2.1723553053784186</v>
      </c>
      <c r="G610" s="4">
        <f t="shared" si="600"/>
        <v>2.282931466173804</v>
      </c>
      <c r="H610" s="14">
        <f t="shared" si="600"/>
        <v>2.4405010656180002</v>
      </c>
      <c r="I610" s="4">
        <f t="shared" si="600"/>
        <v>2.469433256451155</v>
      </c>
      <c r="J610" s="4">
        <f t="shared" si="600"/>
        <v>1.9585098598368269</v>
      </c>
      <c r="K610" s="4">
        <f t="shared" si="600"/>
        <v>1.6937175705213592</v>
      </c>
      <c r="L610" s="4">
        <f t="shared" si="600"/>
        <v>1.7242995239470871</v>
      </c>
      <c r="M610" s="4">
        <f t="shared" si="600"/>
        <v>2.0205382346506093</v>
      </c>
      <c r="N610" s="4">
        <f t="shared" si="600"/>
        <v>2.2362921155402469</v>
      </c>
      <c r="O610" s="14">
        <f t="shared" si="600"/>
        <v>2.7776395743129965</v>
      </c>
      <c r="P610" s="4">
        <f t="shared" si="600"/>
        <v>2.0763075568125866</v>
      </c>
      <c r="Q610" s="4">
        <f t="shared" si="600"/>
        <v>1.708271800181236</v>
      </c>
      <c r="R610" s="4">
        <f t="shared" si="600"/>
        <v>1.4021633534731557</v>
      </c>
      <c r="S610" s="4">
        <f t="shared" si="600"/>
        <v>1.147041208145686</v>
      </c>
      <c r="T610" s="4">
        <f t="shared" si="600"/>
        <v>1.0646559678691425</v>
      </c>
      <c r="U610" s="4">
        <f t="shared" si="600"/>
        <v>1.2934664356190424</v>
      </c>
      <c r="V610" s="4">
        <f t="shared" si="600"/>
        <v>1.4226804201638341</v>
      </c>
      <c r="W610" s="14">
        <f t="shared" si="600"/>
        <v>1.7091590557936875</v>
      </c>
      <c r="X610" s="4">
        <f t="shared" si="600"/>
        <v>2.4605767805129148</v>
      </c>
      <c r="Y610" s="4">
        <f t="shared" si="600"/>
        <v>2.1372942135546023</v>
      </c>
      <c r="Z610" s="4">
        <f t="shared" si="600"/>
        <v>1.86710296836138</v>
      </c>
      <c r="AA610" s="4">
        <f t="shared" si="600"/>
        <v>1.6489443078950934</v>
      </c>
      <c r="AB610" s="4">
        <f t="shared" si="600"/>
        <v>1.4936567550344126</v>
      </c>
      <c r="AC610" s="4">
        <f t="shared" si="600"/>
        <v>1.4173430858476939</v>
      </c>
      <c r="AD610" s="4">
        <f t="shared" si="600"/>
        <v>1.433351681120604</v>
      </c>
      <c r="AE610" s="4">
        <f t="shared" si="600"/>
        <v>2.3341100355483224</v>
      </c>
      <c r="AF610" s="4">
        <f t="shared" si="600"/>
        <v>3.7615902374139787</v>
      </c>
      <c r="AG610" s="4">
        <f t="shared" si="600"/>
        <v>4.3954962815820444</v>
      </c>
      <c r="AH610" s="14">
        <f t="shared" si="600"/>
        <v>4.7167787289521153</v>
      </c>
    </row>
    <row r="611" spans="1:34" x14ac:dyDescent="0.55000000000000004">
      <c r="A611" s="9">
        <f t="shared" si="597"/>
        <v>41.620100000000001</v>
      </c>
      <c r="B611" t="s">
        <v>9</v>
      </c>
      <c r="C611" s="24">
        <f>(1+SQRT(SUMSQ((C604-$G$2),C605)/(SUMSQ((C604+$G$2),C605))))/(1-SQRT(SUMSQ((C604-$G$2),C605)/(SUMSQ((C604+$G$2),C605))))</f>
        <v>3.377729598068846</v>
      </c>
      <c r="D611" s="25">
        <f t="shared" ref="D611:AH611" si="601">(1+SQRT(SUMSQ((D604-$G$2),D605)/(SUMSQ((D604+$G$2),D605))))/(1-SQRT(SUMSQ((D604-$G$2),D605)/(SUMSQ((D604+$G$2),D605))))</f>
        <v>3.2106305007213365</v>
      </c>
      <c r="E611" s="25">
        <f t="shared" si="601"/>
        <v>3.0998979782886713</v>
      </c>
      <c r="F611" s="25">
        <f t="shared" si="601"/>
        <v>3.0337414458099059</v>
      </c>
      <c r="G611" s="25">
        <f t="shared" si="601"/>
        <v>3.0111528585117542</v>
      </c>
      <c r="H611" s="26">
        <f t="shared" si="601"/>
        <v>3.0236224485425014</v>
      </c>
      <c r="I611" s="25">
        <f t="shared" si="601"/>
        <v>1.8996678156906897</v>
      </c>
      <c r="J611" s="25">
        <f t="shared" si="601"/>
        <v>1.4814487660494973</v>
      </c>
      <c r="K611" s="25">
        <f t="shared" si="601"/>
        <v>1.1784639081202921</v>
      </c>
      <c r="L611" s="25">
        <f t="shared" si="601"/>
        <v>1.1824110403177639</v>
      </c>
      <c r="M611" s="25">
        <f t="shared" si="601"/>
        <v>1.4719032619781893</v>
      </c>
      <c r="N611" s="25">
        <f t="shared" si="601"/>
        <v>1.6450260569251585</v>
      </c>
      <c r="O611" s="26">
        <f t="shared" si="601"/>
        <v>2.0423156672826535</v>
      </c>
      <c r="P611" s="25">
        <f t="shared" si="601"/>
        <v>2.1896787082966442</v>
      </c>
      <c r="Q611" s="25">
        <f t="shared" si="601"/>
        <v>1.9299338189607458</v>
      </c>
      <c r="R611" s="25">
        <f t="shared" si="601"/>
        <v>1.7214024927147791</v>
      </c>
      <c r="S611" s="25">
        <f t="shared" si="601"/>
        <v>1.5697095336142035</v>
      </c>
      <c r="T611" s="25">
        <f t="shared" si="601"/>
        <v>1.4912804043705201</v>
      </c>
      <c r="U611" s="25">
        <f t="shared" si="601"/>
        <v>1.4981863749086415</v>
      </c>
      <c r="V611" s="25">
        <f t="shared" si="601"/>
        <v>1.532333599731192</v>
      </c>
      <c r="W611" s="26">
        <f t="shared" si="601"/>
        <v>1.6497943575057255</v>
      </c>
      <c r="X611" s="25">
        <f t="shared" si="601"/>
        <v>2.8316617484492483</v>
      </c>
      <c r="Y611" s="25">
        <f t="shared" si="601"/>
        <v>2.6191292613494279</v>
      </c>
      <c r="Z611" s="25">
        <f t="shared" si="601"/>
        <v>2.4420060017015626</v>
      </c>
      <c r="AA611" s="25">
        <f t="shared" si="601"/>
        <v>2.2994089553728378</v>
      </c>
      <c r="AB611" s="25">
        <f t="shared" si="601"/>
        <v>2.1939716274213565</v>
      </c>
      <c r="AC611" s="25">
        <f t="shared" si="601"/>
        <v>2.1259683577215518</v>
      </c>
      <c r="AD611" s="25">
        <f t="shared" si="601"/>
        <v>2.0948313942042489</v>
      </c>
      <c r="AE611" s="25">
        <f t="shared" si="601"/>
        <v>2.4008267306800706</v>
      </c>
      <c r="AF611" s="25">
        <f t="shared" si="601"/>
        <v>3.1552548461140666</v>
      </c>
      <c r="AG611" s="25">
        <f t="shared" si="601"/>
        <v>3.5122625093679951</v>
      </c>
      <c r="AH611" s="26">
        <f t="shared" si="601"/>
        <v>3.6954351983029863</v>
      </c>
    </row>
    <row r="612" spans="1:34" x14ac:dyDescent="0.55000000000000004">
      <c r="A612" s="8">
        <v>76</v>
      </c>
      <c r="B612" s="15" t="s">
        <v>2</v>
      </c>
      <c r="C612" s="2">
        <v>88.198740000000001</v>
      </c>
      <c r="D612">
        <v>92.841579999999993</v>
      </c>
      <c r="E612">
        <v>97.588530000000006</v>
      </c>
      <c r="F612">
        <v>102.6147</v>
      </c>
      <c r="G612">
        <v>107.8539</v>
      </c>
      <c r="H612" s="1">
        <v>113.35599999999999</v>
      </c>
      <c r="I612">
        <v>367.99299999999999</v>
      </c>
      <c r="J612">
        <v>367.17259999999999</v>
      </c>
      <c r="K612">
        <v>371.87569999999999</v>
      </c>
      <c r="L612">
        <v>382.06979999999999</v>
      </c>
      <c r="M612">
        <v>397.86900000000003</v>
      </c>
      <c r="N612">
        <v>407.79860000000002</v>
      </c>
      <c r="O612" s="1">
        <v>432.47809999999998</v>
      </c>
      <c r="P612">
        <v>162.0051</v>
      </c>
      <c r="Q612">
        <v>165.83330000000001</v>
      </c>
      <c r="R612">
        <v>170.64789999999999</v>
      </c>
      <c r="S612">
        <v>176.52529999999999</v>
      </c>
      <c r="T612">
        <v>183.54990000000001</v>
      </c>
      <c r="U612">
        <v>191.78970000000001</v>
      </c>
      <c r="V612">
        <v>196.4391</v>
      </c>
      <c r="W612" s="1">
        <v>206.7852</v>
      </c>
      <c r="X612">
        <v>143.16130000000001</v>
      </c>
      <c r="Y612">
        <v>143.90549999999999</v>
      </c>
      <c r="Z612">
        <v>145.33680000000001</v>
      </c>
      <c r="AA612">
        <v>147.42400000000001</v>
      </c>
      <c r="AB612">
        <v>150.15559999999999</v>
      </c>
      <c r="AC612">
        <v>153.5248</v>
      </c>
      <c r="AD612">
        <v>157.52709999999999</v>
      </c>
      <c r="AE612">
        <v>187.3493</v>
      </c>
      <c r="AF612">
        <v>235.71680000000001</v>
      </c>
      <c r="AG612">
        <v>261.5523</v>
      </c>
      <c r="AH612" s="1">
        <v>276.08870000000002</v>
      </c>
    </row>
    <row r="613" spans="1:34" x14ac:dyDescent="0.55000000000000004">
      <c r="A613" s="9">
        <f>A612</f>
        <v>76</v>
      </c>
      <c r="B613" t="s">
        <v>3</v>
      </c>
      <c r="C613" s="2">
        <v>-10.480790000000001</v>
      </c>
      <c r="D613">
        <v>14.019270000000001</v>
      </c>
      <c r="E613">
        <v>37.649430000000002</v>
      </c>
      <c r="F613">
        <v>61.390979999999999</v>
      </c>
      <c r="G613">
        <v>85.496750000000006</v>
      </c>
      <c r="H613" s="1">
        <v>109.4927</v>
      </c>
      <c r="I613">
        <v>-227.2371</v>
      </c>
      <c r="J613">
        <v>-136.46870000000001</v>
      </c>
      <c r="K613">
        <v>-48.577440000000003</v>
      </c>
      <c r="L613">
        <v>38.86253</v>
      </c>
      <c r="M613">
        <v>126.2465</v>
      </c>
      <c r="N613">
        <v>169.3938</v>
      </c>
      <c r="O613" s="1">
        <v>257.2432</v>
      </c>
      <c r="P613">
        <v>-126.8317</v>
      </c>
      <c r="Q613">
        <v>-92.498469999999998</v>
      </c>
      <c r="R613">
        <v>-58.207590000000003</v>
      </c>
      <c r="S613">
        <v>-23.165990000000001</v>
      </c>
      <c r="T613">
        <v>12.40188</v>
      </c>
      <c r="U613">
        <v>48.491379999999999</v>
      </c>
      <c r="V613">
        <v>66.836309999999997</v>
      </c>
      <c r="W613" s="1">
        <v>103.9337</v>
      </c>
      <c r="X613">
        <v>-145.21850000000001</v>
      </c>
      <c r="Y613">
        <v>-115.371</v>
      </c>
      <c r="Z613">
        <v>-86.108620000000002</v>
      </c>
      <c r="AA613">
        <v>-56.89058</v>
      </c>
      <c r="AB613">
        <v>-27.960229999999999</v>
      </c>
      <c r="AC613" s="11">
        <v>0.69603859999999995</v>
      </c>
      <c r="AD613">
        <v>29.250170000000001</v>
      </c>
      <c r="AE613">
        <v>171.62209999999999</v>
      </c>
      <c r="AF613">
        <v>317.08580000000001</v>
      </c>
      <c r="AG613" s="11">
        <v>377.40219999999999</v>
      </c>
      <c r="AH613" s="1">
        <v>408.00560000000002</v>
      </c>
    </row>
    <row r="614" spans="1:34" x14ac:dyDescent="0.55000000000000004">
      <c r="A614" s="36">
        <f>A613/180</f>
        <v>0.42222222222222222</v>
      </c>
      <c r="B614" t="s">
        <v>4</v>
      </c>
      <c r="C614" s="20">
        <f t="shared" ref="C614:AH614" si="602">SQRT(SUMSQ(C612,C613))</f>
        <v>88.819281108392786</v>
      </c>
      <c r="D614" s="21">
        <f t="shared" si="602"/>
        <v>93.89408345699583</v>
      </c>
      <c r="E614" s="21">
        <f t="shared" si="602"/>
        <v>104.59923884467707</v>
      </c>
      <c r="F614" s="21">
        <f t="shared" si="602"/>
        <v>119.5768751952082</v>
      </c>
      <c r="G614" s="21">
        <f t="shared" si="602"/>
        <v>137.63051262627957</v>
      </c>
      <c r="H614" s="22">
        <f t="shared" si="602"/>
        <v>157.60150408320979</v>
      </c>
      <c r="I614" s="21">
        <f t="shared" si="602"/>
        <v>432.4991880517349</v>
      </c>
      <c r="J614" s="21">
        <f t="shared" si="602"/>
        <v>391.71344662961218</v>
      </c>
      <c r="K614" s="21">
        <f t="shared" si="602"/>
        <v>375.0350702633603</v>
      </c>
      <c r="L614" s="21">
        <f t="shared" si="602"/>
        <v>384.04118048725047</v>
      </c>
      <c r="M614" s="21">
        <f t="shared" si="602"/>
        <v>417.41815955136644</v>
      </c>
      <c r="N614" s="21">
        <f t="shared" si="602"/>
        <v>441.58120163838498</v>
      </c>
      <c r="O614" s="22">
        <f t="shared" si="602"/>
        <v>503.20112373269791</v>
      </c>
      <c r="P614" s="21">
        <f t="shared" si="602"/>
        <v>205.74725405433728</v>
      </c>
      <c r="Q614" s="21">
        <f t="shared" si="602"/>
        <v>189.88588768318436</v>
      </c>
      <c r="R614" s="21">
        <f t="shared" si="602"/>
        <v>180.30205020469984</v>
      </c>
      <c r="S614" s="21">
        <f t="shared" si="602"/>
        <v>178.03888517054384</v>
      </c>
      <c r="T614" s="21">
        <f t="shared" si="602"/>
        <v>183.96840059516853</v>
      </c>
      <c r="U614" s="21">
        <f t="shared" si="602"/>
        <v>197.82493007807284</v>
      </c>
      <c r="V614" s="21">
        <f t="shared" si="602"/>
        <v>207.4979815401251</v>
      </c>
      <c r="W614" s="22">
        <f t="shared" si="602"/>
        <v>231.43537528807045</v>
      </c>
      <c r="X614" s="21">
        <f t="shared" si="602"/>
        <v>203.92050058770454</v>
      </c>
      <c r="Y614" s="21">
        <f t="shared" si="602"/>
        <v>184.44310930812784</v>
      </c>
      <c r="Z614" s="21">
        <f t="shared" si="602"/>
        <v>168.93039949205235</v>
      </c>
      <c r="AA614" s="21">
        <f t="shared" si="602"/>
        <v>158.02016918335585</v>
      </c>
      <c r="AB614" s="21">
        <f t="shared" si="602"/>
        <v>152.73663173257717</v>
      </c>
      <c r="AC614" s="21">
        <f t="shared" si="602"/>
        <v>153.52637781427885</v>
      </c>
      <c r="AD614" s="21">
        <f t="shared" si="602"/>
        <v>160.21972312870503</v>
      </c>
      <c r="AE614" s="21">
        <f t="shared" si="602"/>
        <v>254.07460600953414</v>
      </c>
      <c r="AF614" s="21">
        <f t="shared" si="602"/>
        <v>395.10228342023032</v>
      </c>
      <c r="AG614" s="21">
        <f t="shared" si="602"/>
        <v>459.17537629987305</v>
      </c>
      <c r="AH614" s="22">
        <f t="shared" si="602"/>
        <v>492.63936089095643</v>
      </c>
    </row>
    <row r="615" spans="1:34" x14ac:dyDescent="0.55000000000000004">
      <c r="A615" s="9">
        <v>42.178800000000003</v>
      </c>
      <c r="B615" t="s">
        <v>5</v>
      </c>
      <c r="C615" s="23">
        <f>(1+SQRT(SUMSQ((C612-$C$2),C613)/(SUMSQ((C612+$C$2),C613))))/(1-SQRT(SUMSQ((C612-$C$2),C613)/(SUMSQ((C612+$C$2),C613))))</f>
        <v>1.8003322612457922</v>
      </c>
      <c r="D615" s="4">
        <f t="shared" ref="D615:AH615" si="603">(1+SQRT(SUMSQ((D612-$C$2),D613)/(SUMSQ((D612+$C$2),D613))))/(1-SQRT(SUMSQ((D612-$C$2),D613)/(SUMSQ((D612+$C$2),D613))))</f>
        <v>1.9157271773974671</v>
      </c>
      <c r="E615" s="4">
        <f t="shared" si="603"/>
        <v>2.3244105654882432</v>
      </c>
      <c r="F615" s="4">
        <f t="shared" si="603"/>
        <v>2.933191942929819</v>
      </c>
      <c r="G615" s="4">
        <f t="shared" si="603"/>
        <v>3.7063409665292362</v>
      </c>
      <c r="H615" s="14">
        <f t="shared" si="603"/>
        <v>4.6063373452121805</v>
      </c>
      <c r="I615" s="4">
        <f t="shared" si="603"/>
        <v>10.204128351411851</v>
      </c>
      <c r="J615" s="4">
        <f t="shared" si="603"/>
        <v>8.3746586591849184</v>
      </c>
      <c r="K615" s="4">
        <f t="shared" si="603"/>
        <v>7.5667215325606838</v>
      </c>
      <c r="L615" s="4">
        <f t="shared" si="603"/>
        <v>7.7218176074892817</v>
      </c>
      <c r="M615" s="4">
        <f t="shared" si="603"/>
        <v>8.7702042844497932</v>
      </c>
      <c r="N615" s="4">
        <f t="shared" si="603"/>
        <v>9.5814896553191957</v>
      </c>
      <c r="O615" s="14">
        <f t="shared" si="603"/>
        <v>11.74022482448399</v>
      </c>
      <c r="P615" s="4">
        <f t="shared" si="603"/>
        <v>5.3476336504550321</v>
      </c>
      <c r="Q615" s="4">
        <f t="shared" si="603"/>
        <v>4.4240099420170722</v>
      </c>
      <c r="R615" s="4">
        <f t="shared" si="603"/>
        <v>3.8428229991537051</v>
      </c>
      <c r="S615" s="4">
        <f t="shared" si="603"/>
        <v>3.5965069163943015</v>
      </c>
      <c r="T615" s="4">
        <f t="shared" si="603"/>
        <v>3.6890932769233875</v>
      </c>
      <c r="U615" s="4">
        <f t="shared" si="603"/>
        <v>4.0976621543600293</v>
      </c>
      <c r="V615" s="4">
        <f t="shared" si="603"/>
        <v>4.4114371568396864</v>
      </c>
      <c r="W615" s="14">
        <f t="shared" si="603"/>
        <v>5.2311132207877451</v>
      </c>
      <c r="X615" s="4">
        <f t="shared" si="603"/>
        <v>5.9916898038586304</v>
      </c>
      <c r="Y615" s="4">
        <f t="shared" si="603"/>
        <v>4.8701163861946588</v>
      </c>
      <c r="Z615" s="4">
        <f t="shared" si="603"/>
        <v>4.0225099455358535</v>
      </c>
      <c r="AA615" s="4">
        <f t="shared" si="603"/>
        <v>3.4356510118567583</v>
      </c>
      <c r="AB615" s="4">
        <f t="shared" si="603"/>
        <v>3.1196831158714318</v>
      </c>
      <c r="AC615" s="4">
        <f t="shared" si="603"/>
        <v>3.0705666012294541</v>
      </c>
      <c r="AD615" s="4">
        <f t="shared" si="603"/>
        <v>3.2708414032999724</v>
      </c>
      <c r="AE615" s="4">
        <f t="shared" si="603"/>
        <v>7.0156309837939093</v>
      </c>
      <c r="AF615" s="4">
        <f t="shared" si="603"/>
        <v>13.382595572263824</v>
      </c>
      <c r="AG615" s="4">
        <f t="shared" si="603"/>
        <v>16.251996158277084</v>
      </c>
      <c r="AH615" s="14">
        <f t="shared" si="603"/>
        <v>17.705459790030293</v>
      </c>
    </row>
    <row r="616" spans="1:34" x14ac:dyDescent="0.55000000000000004">
      <c r="A616" s="9">
        <f t="shared" ref="A616:A619" si="604">A615</f>
        <v>42.178800000000003</v>
      </c>
      <c r="B616" t="s">
        <v>6</v>
      </c>
      <c r="C616" s="23">
        <f>(1+SQRT(SUMSQ((C612-$D$2),C613)/(SUMSQ((C612+$D$2),C613))))/(1-SQRT(SUMSQ((C612-$D$2),C613)/(SUMSQ((C612+$D$2),C613))))</f>
        <v>1.182777053967603</v>
      </c>
      <c r="D616" s="4">
        <f t="shared" ref="D616:AH616" si="605">(1+SQRT(SUMSQ((D612-$D$2),D613)/(SUMSQ((D612+$D$2),D613))))/(1-SQRT(SUMSQ((D612-$D$2),D613)/(SUMSQ((D612+$D$2),D613))))</f>
        <v>1.1772555247165553</v>
      </c>
      <c r="E616" s="4">
        <f t="shared" si="605"/>
        <v>1.4617218254446989</v>
      </c>
      <c r="F616" s="4">
        <f t="shared" si="605"/>
        <v>1.8178468082232833</v>
      </c>
      <c r="G616" s="4">
        <f t="shared" si="605"/>
        <v>2.2362904675312536</v>
      </c>
      <c r="H616" s="14">
        <f t="shared" si="605"/>
        <v>2.7034493497221881</v>
      </c>
      <c r="I616" s="4">
        <f t="shared" si="605"/>
        <v>5.1611156174890951</v>
      </c>
      <c r="J616" s="4">
        <f t="shared" si="605"/>
        <v>4.2139922001431236</v>
      </c>
      <c r="K616" s="4">
        <f t="shared" si="605"/>
        <v>3.7870630059473362</v>
      </c>
      <c r="L616" s="4">
        <f t="shared" si="605"/>
        <v>3.8631001532388236</v>
      </c>
      <c r="M616" s="4">
        <f t="shared" si="605"/>
        <v>4.403526915628337</v>
      </c>
      <c r="N616" s="4">
        <f t="shared" si="605"/>
        <v>4.8193460635208112</v>
      </c>
      <c r="O616" s="14">
        <f t="shared" si="605"/>
        <v>5.9171190577264907</v>
      </c>
      <c r="P616" s="4">
        <f t="shared" si="605"/>
        <v>2.8834587944812937</v>
      </c>
      <c r="Q616" s="4">
        <f t="shared" si="605"/>
        <v>2.3521415186650705</v>
      </c>
      <c r="R616" s="4">
        <f t="shared" si="605"/>
        <v>1.9880100728111587</v>
      </c>
      <c r="S616" s="4">
        <f t="shared" si="605"/>
        <v>1.8095096001166597</v>
      </c>
      <c r="T616" s="4">
        <f t="shared" si="605"/>
        <v>1.8473833670747635</v>
      </c>
      <c r="U616" s="4">
        <f t="shared" si="605"/>
        <v>2.0814771542822479</v>
      </c>
      <c r="V616" s="4">
        <f t="shared" si="605"/>
        <v>2.2579853805435182</v>
      </c>
      <c r="W616" s="14">
        <f t="shared" si="605"/>
        <v>2.7040130640460811</v>
      </c>
      <c r="X616" s="4">
        <f t="shared" si="605"/>
        <v>3.3001630838263551</v>
      </c>
      <c r="Y616" s="4">
        <f t="shared" si="605"/>
        <v>2.6866961459413594</v>
      </c>
      <c r="Z616" s="4">
        <f t="shared" si="605"/>
        <v>2.1962836061792874</v>
      </c>
      <c r="AA616" s="4">
        <f t="shared" si="605"/>
        <v>1.8237847022634703</v>
      </c>
      <c r="AB616" s="4">
        <f t="shared" si="605"/>
        <v>1.5911001786990622</v>
      </c>
      <c r="AC616" s="4">
        <f t="shared" si="605"/>
        <v>1.5353028098057184</v>
      </c>
      <c r="AD616" s="4">
        <f t="shared" si="605"/>
        <v>1.6631131068585954</v>
      </c>
      <c r="AE616" s="4">
        <f t="shared" si="605"/>
        <v>3.7098543063580203</v>
      </c>
      <c r="AF616" s="4">
        <f t="shared" si="605"/>
        <v>6.9019516142403017</v>
      </c>
      <c r="AG616" s="4">
        <f t="shared" si="605"/>
        <v>8.3233694118930686</v>
      </c>
      <c r="AH616" s="14">
        <f t="shared" si="605"/>
        <v>9.0420269277262193</v>
      </c>
    </row>
    <row r="617" spans="1:34" x14ac:dyDescent="0.55000000000000004">
      <c r="A617" s="9">
        <f t="shared" si="604"/>
        <v>42.178800000000003</v>
      </c>
      <c r="B617" t="s">
        <v>7</v>
      </c>
      <c r="C617" s="23">
        <f>(1+SQRT(SUMSQ((C612-$E$2),C613)/(SUMSQ((C612+$E$2),C613))))/(1-SQRT(SUMSQ((C612-$E$2),C613)/(SUMSQ((C612+$E$2),C613))))</f>
        <v>1.7133458226478222</v>
      </c>
      <c r="D617" s="4">
        <f t="shared" ref="D617:AH617" si="606">(1+SQRT(SUMSQ((D612-$E$2),D613)/(SUMSQ((D612+$E$2),D613))))/(1-SQRT(SUMSQ((D612-$E$2),D613)/(SUMSQ((D612+$E$2),D613))))</f>
        <v>1.6383372512798022</v>
      </c>
      <c r="E617" s="4">
        <f t="shared" si="606"/>
        <v>1.694262541333724</v>
      </c>
      <c r="F617" s="4">
        <f t="shared" si="606"/>
        <v>1.8502697461984621</v>
      </c>
      <c r="G617" s="4">
        <f t="shared" si="606"/>
        <v>2.0811105269468912</v>
      </c>
      <c r="H617" s="14">
        <f t="shared" si="606"/>
        <v>2.3603856052682932</v>
      </c>
      <c r="I617" s="4">
        <f t="shared" si="606"/>
        <v>3.5115977058478323</v>
      </c>
      <c r="J617" s="4">
        <f t="shared" si="606"/>
        <v>2.8427143424430268</v>
      </c>
      <c r="K617" s="4">
        <f t="shared" si="606"/>
        <v>2.5295008899688138</v>
      </c>
      <c r="L617" s="4">
        <f t="shared" si="606"/>
        <v>2.5782185993490359</v>
      </c>
      <c r="M617" s="4">
        <f t="shared" si="606"/>
        <v>2.9585208371342127</v>
      </c>
      <c r="N617" s="4">
        <f t="shared" si="606"/>
        <v>3.2476643773993548</v>
      </c>
      <c r="O617" s="14">
        <f t="shared" si="606"/>
        <v>4.0001082286002321</v>
      </c>
      <c r="P617" s="4">
        <f t="shared" si="606"/>
        <v>2.2167950890565078</v>
      </c>
      <c r="Q617" s="4">
        <f t="shared" si="606"/>
        <v>1.7978018374893967</v>
      </c>
      <c r="R617" s="4">
        <f t="shared" si="606"/>
        <v>1.467663705915655</v>
      </c>
      <c r="S617" s="4">
        <f t="shared" si="606"/>
        <v>1.2411076847194773</v>
      </c>
      <c r="T617" s="4">
        <f t="shared" si="606"/>
        <v>1.2400492447731339</v>
      </c>
      <c r="U617" s="4">
        <f t="shared" si="606"/>
        <v>1.4552942223257406</v>
      </c>
      <c r="V617" s="4">
        <f t="shared" si="606"/>
        <v>1.5996581530321954</v>
      </c>
      <c r="W617" s="14">
        <f t="shared" si="606"/>
        <v>1.9355747768670493</v>
      </c>
      <c r="X617" s="4">
        <f t="shared" si="606"/>
        <v>2.5995276697075189</v>
      </c>
      <c r="Y617" s="4">
        <f t="shared" si="606"/>
        <v>2.1541251438763407</v>
      </c>
      <c r="Z617" s="4">
        <f t="shared" si="606"/>
        <v>1.7789991396480349</v>
      </c>
      <c r="AA617" s="4">
        <f t="shared" si="606"/>
        <v>1.4632490237507787</v>
      </c>
      <c r="AB617" s="4">
        <f t="shared" si="606"/>
        <v>1.2044697246564591</v>
      </c>
      <c r="AC617" s="4">
        <f t="shared" si="606"/>
        <v>1.0239578107338094</v>
      </c>
      <c r="AD617" s="4">
        <f t="shared" si="606"/>
        <v>1.216733784236248</v>
      </c>
      <c r="AE617" s="4">
        <f t="shared" si="606"/>
        <v>2.7316622605012468</v>
      </c>
      <c r="AF617" s="4">
        <f t="shared" si="606"/>
        <v>4.8450264751447287</v>
      </c>
      <c r="AG617" s="4">
        <f t="shared" si="606"/>
        <v>5.7744424082939485</v>
      </c>
      <c r="AH617" s="14">
        <f t="shared" si="606"/>
        <v>6.243414326159221</v>
      </c>
    </row>
    <row r="618" spans="1:34" x14ac:dyDescent="0.55000000000000004">
      <c r="A618" s="9">
        <f t="shared" si="604"/>
        <v>42.178800000000003</v>
      </c>
      <c r="B618" t="s">
        <v>8</v>
      </c>
      <c r="C618" s="23">
        <f>(1+SQRT(SUMSQ((C612-$F$2),C613)/(SUMSQ((C612+$F$2),C613))))/(1-SQRT(SUMSQ((C612-$F$2),C613)/(SUMSQ((C612+$F$2),C613))))</f>
        <v>2.275330425061902</v>
      </c>
      <c r="D618" s="4">
        <f t="shared" ref="D618:AH618" si="607">(1+SQRT(SUMSQ((D612-$F$2),D613)/(SUMSQ((D612+$F$2),D613))))/(1-SQRT(SUMSQ((D612-$F$2),D613)/(SUMSQ((D612+$F$2),D613))))</f>
        <v>2.1676763005821398</v>
      </c>
      <c r="E618" s="4">
        <f t="shared" si="607"/>
        <v>2.143451984139872</v>
      </c>
      <c r="F618" s="4">
        <f t="shared" si="607"/>
        <v>2.1889031326214625</v>
      </c>
      <c r="G618" s="4">
        <f t="shared" si="607"/>
        <v>2.2971846050243427</v>
      </c>
      <c r="H618" s="14">
        <f t="shared" si="607"/>
        <v>2.4521295422810918</v>
      </c>
      <c r="I618" s="4">
        <f t="shared" si="607"/>
        <v>2.716999465126642</v>
      </c>
      <c r="J618" s="4">
        <f t="shared" si="607"/>
        <v>2.1742461145506109</v>
      </c>
      <c r="K618" s="4">
        <f t="shared" si="607"/>
        <v>1.9036001067144213</v>
      </c>
      <c r="L618" s="4">
        <f t="shared" si="607"/>
        <v>1.9374307421120716</v>
      </c>
      <c r="M618" s="4">
        <f t="shared" si="607"/>
        <v>2.2473485050967339</v>
      </c>
      <c r="N618" s="4">
        <f t="shared" si="607"/>
        <v>2.4776403459712895</v>
      </c>
      <c r="O618" s="14">
        <f t="shared" si="607"/>
        <v>3.0634714107687571</v>
      </c>
      <c r="P618" s="4">
        <f t="shared" si="607"/>
        <v>2.0542282006165311</v>
      </c>
      <c r="Q618" s="4">
        <f t="shared" si="607"/>
        <v>1.7075217049665137</v>
      </c>
      <c r="R618" s="4">
        <f t="shared" si="607"/>
        <v>1.4205758256451748</v>
      </c>
      <c r="S618" s="4">
        <f t="shared" si="607"/>
        <v>1.19160515610784</v>
      </c>
      <c r="T618" s="4">
        <f t="shared" si="607"/>
        <v>1.1134590359543579</v>
      </c>
      <c r="U618" s="4">
        <f t="shared" si="607"/>
        <v>1.2846172942756473</v>
      </c>
      <c r="V618" s="4">
        <f t="shared" si="607"/>
        <v>1.3994663878185829</v>
      </c>
      <c r="W618" s="14">
        <f t="shared" si="607"/>
        <v>1.6598393385580459</v>
      </c>
      <c r="X618" s="4">
        <f t="shared" si="607"/>
        <v>2.4394258799366555</v>
      </c>
      <c r="Y618" s="4">
        <f t="shared" si="607"/>
        <v>2.0943187143657163</v>
      </c>
      <c r="Z618" s="4">
        <f t="shared" si="607"/>
        <v>1.8033659601766612</v>
      </c>
      <c r="AA618" s="4">
        <f t="shared" si="607"/>
        <v>1.5642278905380054</v>
      </c>
      <c r="AB618" s="4">
        <f t="shared" si="607"/>
        <v>1.3886249463985201</v>
      </c>
      <c r="AC618" s="4">
        <f t="shared" si="607"/>
        <v>1.3027595351462102</v>
      </c>
      <c r="AD618" s="4">
        <f t="shared" si="607"/>
        <v>1.3357991113110586</v>
      </c>
      <c r="AE618" s="4">
        <f t="shared" si="607"/>
        <v>2.3680602942800895</v>
      </c>
      <c r="AF618" s="4">
        <f t="shared" si="607"/>
        <v>3.9036022961305923</v>
      </c>
      <c r="AG618" s="4">
        <f t="shared" si="607"/>
        <v>4.5767604399870025</v>
      </c>
      <c r="AH618" s="14">
        <f t="shared" si="607"/>
        <v>4.9162055478132318</v>
      </c>
    </row>
    <row r="619" spans="1:34" x14ac:dyDescent="0.55000000000000004">
      <c r="A619" s="9">
        <f t="shared" si="604"/>
        <v>42.178800000000003</v>
      </c>
      <c r="B619" t="s">
        <v>9</v>
      </c>
      <c r="C619" s="24">
        <f>(1+SQRT(SUMSQ((C612-$G$2),C613)/(SUMSQ((C612+$G$2),C613))))/(1-SQRT(SUMSQ((C612-$G$2),C613)/(SUMSQ((C612+$G$2),C613))))</f>
        <v>3.4059528335914977</v>
      </c>
      <c r="D619" s="25">
        <f t="shared" ref="D619:AH619" si="608">(1+SQRT(SUMSQ((D612-$G$2),D613)/(SUMSQ((D612+$G$2),D613))))/(1-SQRT(SUMSQ((D612-$G$2),D613)/(SUMSQ((D612+$G$2),D613))))</f>
        <v>3.2391126684946521</v>
      </c>
      <c r="E619" s="25">
        <f t="shared" si="608"/>
        <v>3.1281677969943344</v>
      </c>
      <c r="F619" s="25">
        <f t="shared" si="608"/>
        <v>3.0613844446549825</v>
      </c>
      <c r="G619" s="25">
        <f t="shared" si="608"/>
        <v>3.0377791927265108</v>
      </c>
      <c r="H619" s="26">
        <f t="shared" si="608"/>
        <v>3.0489365222798299</v>
      </c>
      <c r="I619" s="25">
        <f t="shared" si="608"/>
        <v>2.0127847411415818</v>
      </c>
      <c r="J619" s="25">
        <f t="shared" si="608"/>
        <v>1.5751936458179814</v>
      </c>
      <c r="K619" s="25">
        <f t="shared" si="608"/>
        <v>1.2956386248617102</v>
      </c>
      <c r="L619" s="25">
        <f t="shared" si="608"/>
        <v>1.306585788290334</v>
      </c>
      <c r="M619" s="25">
        <f t="shared" si="608"/>
        <v>1.5814424554484627</v>
      </c>
      <c r="N619" s="25">
        <f t="shared" si="608"/>
        <v>1.7619926801587409</v>
      </c>
      <c r="O619" s="26">
        <f t="shared" si="608"/>
        <v>2.1883411478157004</v>
      </c>
      <c r="P619" s="25">
        <f t="shared" si="608"/>
        <v>2.28519393124227</v>
      </c>
      <c r="Q619" s="25">
        <f t="shared" si="608"/>
        <v>2.044743670324952</v>
      </c>
      <c r="R619" s="25">
        <f t="shared" si="608"/>
        <v>1.853491371485847</v>
      </c>
      <c r="S619" s="25">
        <f t="shared" si="608"/>
        <v>1.7149003343023062</v>
      </c>
      <c r="T619" s="25">
        <f t="shared" si="608"/>
        <v>1.6388900511349587</v>
      </c>
      <c r="U619" s="25">
        <f t="shared" si="608"/>
        <v>1.6314156491148988</v>
      </c>
      <c r="V619" s="25">
        <f t="shared" si="608"/>
        <v>1.652729215256854</v>
      </c>
      <c r="W619" s="26">
        <f t="shared" si="608"/>
        <v>1.739225687953047</v>
      </c>
      <c r="X619" s="25">
        <f t="shared" si="608"/>
        <v>2.6923355301048648</v>
      </c>
      <c r="Y619" s="25">
        <f t="shared" si="608"/>
        <v>2.4674197571440009</v>
      </c>
      <c r="Z619" s="25">
        <f t="shared" si="608"/>
        <v>2.2801092040004405</v>
      </c>
      <c r="AA619" s="25">
        <f t="shared" si="608"/>
        <v>2.1300723394601246</v>
      </c>
      <c r="AB619" s="25">
        <f t="shared" si="608"/>
        <v>2.0209951809775397</v>
      </c>
      <c r="AC619" s="25">
        <f t="shared" si="608"/>
        <v>1.9540959367518504</v>
      </c>
      <c r="AD619" s="25">
        <f t="shared" si="608"/>
        <v>1.9293083203540022</v>
      </c>
      <c r="AE619" s="25">
        <f t="shared" si="608"/>
        <v>2.3185267457009213</v>
      </c>
      <c r="AF619" s="25">
        <f t="shared" si="608"/>
        <v>3.1642127450213611</v>
      </c>
      <c r="AG619" s="25">
        <f t="shared" si="608"/>
        <v>3.5525720535853433</v>
      </c>
      <c r="AH619" s="26">
        <f t="shared" si="608"/>
        <v>3.7500865176925871</v>
      </c>
    </row>
    <row r="620" spans="1:34" x14ac:dyDescent="0.55000000000000004">
      <c r="A620" s="8">
        <v>77</v>
      </c>
      <c r="B620" s="15" t="s">
        <v>2</v>
      </c>
      <c r="C620" s="2">
        <v>87.516220000000004</v>
      </c>
      <c r="D620">
        <v>92.081509999999994</v>
      </c>
      <c r="E620">
        <v>96.745609999999999</v>
      </c>
      <c r="F620">
        <v>101.67910000000001</v>
      </c>
      <c r="G620">
        <v>106.8154</v>
      </c>
      <c r="H620" s="1">
        <v>112.2037</v>
      </c>
      <c r="I620">
        <v>417.98719999999997</v>
      </c>
      <c r="J620">
        <v>416.52749999999997</v>
      </c>
      <c r="K620">
        <v>422.214</v>
      </c>
      <c r="L620">
        <v>435.0367</v>
      </c>
      <c r="M620">
        <v>455.20800000000003</v>
      </c>
      <c r="N620">
        <v>467.98689999999999</v>
      </c>
      <c r="O620" s="1">
        <v>500.00439999999998</v>
      </c>
      <c r="P620">
        <v>149.45599999999999</v>
      </c>
      <c r="Q620">
        <v>152.9246</v>
      </c>
      <c r="R620">
        <v>157.2107</v>
      </c>
      <c r="S620">
        <v>162.37389999999999</v>
      </c>
      <c r="T620">
        <v>168.47550000000001</v>
      </c>
      <c r="U620">
        <v>175.56399999999999</v>
      </c>
      <c r="V620">
        <v>179.53819999999999</v>
      </c>
      <c r="W620" s="1">
        <v>188.3253</v>
      </c>
      <c r="X620">
        <v>158.74039999999999</v>
      </c>
      <c r="Y620">
        <v>159.16650000000001</v>
      </c>
      <c r="Z620">
        <v>160.46180000000001</v>
      </c>
      <c r="AA620">
        <v>162.58179999999999</v>
      </c>
      <c r="AB620">
        <v>165.51349999999999</v>
      </c>
      <c r="AC620">
        <v>169.2466</v>
      </c>
      <c r="AD620">
        <v>173.77680000000001</v>
      </c>
      <c r="AE620">
        <v>208.87110000000001</v>
      </c>
      <c r="AF620">
        <v>268.07819999999998</v>
      </c>
      <c r="AG620">
        <v>300.48930000000001</v>
      </c>
      <c r="AH620" s="1">
        <v>318.93389999999999</v>
      </c>
    </row>
    <row r="621" spans="1:34" x14ac:dyDescent="0.55000000000000004">
      <c r="A621" s="9">
        <f>A620</f>
        <v>77</v>
      </c>
      <c r="B621" t="s">
        <v>3</v>
      </c>
      <c r="C621" s="2">
        <v>-10.33567</v>
      </c>
      <c r="D621">
        <v>13.978149999999999</v>
      </c>
      <c r="E621">
        <v>37.418370000000003</v>
      </c>
      <c r="F621">
        <v>60.957799999999999</v>
      </c>
      <c r="G621">
        <v>84.846440000000001</v>
      </c>
      <c r="H621" s="1">
        <v>108.6125</v>
      </c>
      <c r="I621">
        <v>-256.9871</v>
      </c>
      <c r="J621">
        <v>-155.5583</v>
      </c>
      <c r="K621">
        <v>-57.319249999999997</v>
      </c>
      <c r="L621">
        <v>40.46696</v>
      </c>
      <c r="M621">
        <v>138.26650000000001</v>
      </c>
      <c r="N621">
        <v>186.5866</v>
      </c>
      <c r="O621" s="1">
        <v>285.02390000000003</v>
      </c>
      <c r="P621">
        <v>-116.94840000000001</v>
      </c>
      <c r="Q621">
        <v>-85.032939999999996</v>
      </c>
      <c r="R621">
        <v>-53.195210000000003</v>
      </c>
      <c r="S621">
        <v>-20.70815</v>
      </c>
      <c r="T621">
        <v>12.213789999999999</v>
      </c>
      <c r="U621">
        <v>45.559109999999997</v>
      </c>
      <c r="V621">
        <v>62.484839999999998</v>
      </c>
      <c r="W621" s="1">
        <v>96.661580000000001</v>
      </c>
      <c r="X621">
        <v>-159.48400000000001</v>
      </c>
      <c r="Y621">
        <v>-126.70440000000001</v>
      </c>
      <c r="Z621">
        <v>-94.602289999999996</v>
      </c>
      <c r="AA621">
        <v>-62.576740000000001</v>
      </c>
      <c r="AB621">
        <v>-30.888300000000001</v>
      </c>
      <c r="AC621" s="11">
        <v>0.486319</v>
      </c>
      <c r="AD621">
        <v>31.741510000000002</v>
      </c>
      <c r="AE621">
        <v>187.68780000000001</v>
      </c>
      <c r="AF621">
        <v>347.67169999999999</v>
      </c>
      <c r="AG621" s="11">
        <v>414.27289999999999</v>
      </c>
      <c r="AH621" s="1">
        <v>448.11590000000001</v>
      </c>
    </row>
    <row r="622" spans="1:34" x14ac:dyDescent="0.55000000000000004">
      <c r="A622" s="36">
        <f>A621/180</f>
        <v>0.42777777777777776</v>
      </c>
      <c r="B622" t="s">
        <v>4</v>
      </c>
      <c r="C622" s="20">
        <f t="shared" ref="C622:AH622" si="609">SQRT(SUMSQ(C620,C621))</f>
        <v>88.124428153817263</v>
      </c>
      <c r="D622" s="21">
        <f t="shared" si="609"/>
        <v>93.136422313199247</v>
      </c>
      <c r="E622" s="21">
        <f t="shared" si="609"/>
        <v>103.7296846024753</v>
      </c>
      <c r="F622" s="21">
        <f t="shared" si="609"/>
        <v>118.55164595082601</v>
      </c>
      <c r="G622" s="21">
        <f t="shared" si="609"/>
        <v>136.41278553652367</v>
      </c>
      <c r="H622" s="22">
        <f t="shared" si="609"/>
        <v>156.16128025198819</v>
      </c>
      <c r="I622" s="21">
        <f t="shared" si="609"/>
        <v>490.66859378836341</v>
      </c>
      <c r="J622" s="21">
        <f t="shared" si="609"/>
        <v>444.62742038153692</v>
      </c>
      <c r="K622" s="21">
        <f t="shared" si="609"/>
        <v>426.08703127009454</v>
      </c>
      <c r="L622" s="21">
        <f t="shared" si="609"/>
        <v>436.91475735952383</v>
      </c>
      <c r="M622" s="21">
        <f t="shared" si="609"/>
        <v>475.74357408823721</v>
      </c>
      <c r="N622" s="21">
        <f t="shared" si="609"/>
        <v>503.81176829364551</v>
      </c>
      <c r="O622" s="22">
        <f t="shared" si="609"/>
        <v>575.53716091193451</v>
      </c>
      <c r="P622" s="21">
        <f t="shared" si="609"/>
        <v>189.77361301972411</v>
      </c>
      <c r="Q622" s="21">
        <f t="shared" si="609"/>
        <v>174.97581024302644</v>
      </c>
      <c r="R622" s="21">
        <f t="shared" si="609"/>
        <v>165.96666701911593</v>
      </c>
      <c r="S622" s="21">
        <f t="shared" si="609"/>
        <v>163.68906767903744</v>
      </c>
      <c r="T622" s="21">
        <f t="shared" si="609"/>
        <v>168.91764492324094</v>
      </c>
      <c r="U622" s="21">
        <f t="shared" si="609"/>
        <v>181.37902469688191</v>
      </c>
      <c r="V622" s="21">
        <f t="shared" si="609"/>
        <v>190.10081664492026</v>
      </c>
      <c r="W622" s="22">
        <f t="shared" si="609"/>
        <v>211.68344212098026</v>
      </c>
      <c r="X622" s="21">
        <f t="shared" si="609"/>
        <v>225.01924550615664</v>
      </c>
      <c r="Y622" s="21">
        <f t="shared" si="609"/>
        <v>203.4403590775685</v>
      </c>
      <c r="Z622" s="21">
        <f t="shared" si="609"/>
        <v>186.27287116615801</v>
      </c>
      <c r="AA622" s="21">
        <f t="shared" si="609"/>
        <v>174.20875431581388</v>
      </c>
      <c r="AB622" s="21">
        <f t="shared" si="609"/>
        <v>168.37103598641897</v>
      </c>
      <c r="AC622" s="21">
        <f t="shared" si="609"/>
        <v>169.24729870142613</v>
      </c>
      <c r="AD622" s="21">
        <f t="shared" si="609"/>
        <v>176.65191670434857</v>
      </c>
      <c r="AE622" s="21">
        <f t="shared" si="609"/>
        <v>280.80927100801</v>
      </c>
      <c r="AF622" s="21">
        <f t="shared" si="609"/>
        <v>439.02338468028097</v>
      </c>
      <c r="AG622" s="21">
        <f t="shared" si="609"/>
        <v>511.77715373871467</v>
      </c>
      <c r="AH622" s="22">
        <f t="shared" si="609"/>
        <v>550.02426528474177</v>
      </c>
    </row>
    <row r="623" spans="1:34" x14ac:dyDescent="0.55000000000000004">
      <c r="A623" s="9">
        <v>42.737400000000001</v>
      </c>
      <c r="B623" t="s">
        <v>5</v>
      </c>
      <c r="C623" s="23">
        <f>(1+SQRT(SUMSQ((C620-$C$2),C621)/(SUMSQ((C620+$C$2),C621))))/(1-SQRT(SUMSQ((C620-$C$2),C621)/(SUMSQ((C620+$C$2),C621))))</f>
        <v>1.7862177782611488</v>
      </c>
      <c r="D623" s="4">
        <f t="shared" ref="D623:AH623" si="610">(1+SQRT(SUMSQ((D620-$C$2),D621)/(SUMSQ((D620+$C$2),D621))))/(1-SQRT(SUMSQ((D620-$C$2),D621)/(SUMSQ((D620+$C$2),D621))))</f>
        <v>1.9010368461748155</v>
      </c>
      <c r="E623" s="4">
        <f t="shared" si="610"/>
        <v>2.3078800349837194</v>
      </c>
      <c r="F623" s="4">
        <f t="shared" si="610"/>
        <v>2.9129258631609072</v>
      </c>
      <c r="G623" s="4">
        <f t="shared" si="610"/>
        <v>3.6806304023330436</v>
      </c>
      <c r="H623" s="14">
        <f t="shared" si="610"/>
        <v>4.5737793378406124</v>
      </c>
      <c r="I623" s="4">
        <f t="shared" si="610"/>
        <v>11.552824725560463</v>
      </c>
      <c r="J623" s="4">
        <f t="shared" si="610"/>
        <v>9.5073185082465645</v>
      </c>
      <c r="K623" s="4">
        <f t="shared" si="610"/>
        <v>8.6020842717837382</v>
      </c>
      <c r="L623" s="4">
        <f t="shared" si="610"/>
        <v>8.7770173575500632</v>
      </c>
      <c r="M623" s="4">
        <f t="shared" si="610"/>
        <v>9.9534837491102408</v>
      </c>
      <c r="N623" s="4">
        <f t="shared" si="610"/>
        <v>10.862360906092887</v>
      </c>
      <c r="O623" s="14">
        <f t="shared" si="610"/>
        <v>13.274269756229195</v>
      </c>
      <c r="P623" s="4">
        <f t="shared" si="610"/>
        <v>4.9519542064254889</v>
      </c>
      <c r="Q623" s="4">
        <f t="shared" si="610"/>
        <v>4.0863776082605936</v>
      </c>
      <c r="R623" s="4">
        <f t="shared" si="610"/>
        <v>3.5397443118916119</v>
      </c>
      <c r="S623" s="4">
        <f t="shared" si="610"/>
        <v>3.3057233654108202</v>
      </c>
      <c r="T623" s="4">
        <f t="shared" si="610"/>
        <v>3.3889186885329341</v>
      </c>
      <c r="U623" s="4">
        <f t="shared" si="610"/>
        <v>3.7670713079894931</v>
      </c>
      <c r="V623" s="4">
        <f t="shared" si="610"/>
        <v>4.0577471937787566</v>
      </c>
      <c r="W623" s="14">
        <f t="shared" si="610"/>
        <v>4.8166595646647288</v>
      </c>
      <c r="X623" s="4">
        <f t="shared" si="610"/>
        <v>6.5415401449103827</v>
      </c>
      <c r="Y623" s="4">
        <f t="shared" si="610"/>
        <v>5.3270029189838723</v>
      </c>
      <c r="Z623" s="4">
        <f t="shared" si="610"/>
        <v>4.4095349650641547</v>
      </c>
      <c r="AA623" s="4">
        <f t="shared" si="610"/>
        <v>3.7760549284517571</v>
      </c>
      <c r="AB623" s="4">
        <f t="shared" si="610"/>
        <v>3.4366688424045835</v>
      </c>
      <c r="AC623" s="4">
        <f t="shared" si="610"/>
        <v>3.3849626205632628</v>
      </c>
      <c r="AD623" s="4">
        <f t="shared" si="610"/>
        <v>3.6015599805616874</v>
      </c>
      <c r="AE623" s="4">
        <f t="shared" si="610"/>
        <v>7.6593012554957376</v>
      </c>
      <c r="AF623" s="4">
        <f t="shared" si="610"/>
        <v>14.497033743565586</v>
      </c>
      <c r="AG623" s="4">
        <f t="shared" si="610"/>
        <v>17.542013673302527</v>
      </c>
      <c r="AH623" s="14">
        <f t="shared" si="610"/>
        <v>19.075470703688609</v>
      </c>
    </row>
    <row r="624" spans="1:34" x14ac:dyDescent="0.55000000000000004">
      <c r="A624" s="9">
        <f t="shared" ref="A624:A627" si="611">A623</f>
        <v>42.737400000000001</v>
      </c>
      <c r="B624" t="s">
        <v>6</v>
      </c>
      <c r="C624" s="23">
        <f>(1+SQRT(SUMSQ((C620-$D$2),C621)/(SUMSQ((C620+$D$2),C621))))/(1-SQRT(SUMSQ((C620-$D$2),C621)/(SUMSQ((C620+$D$2),C621))))</f>
        <v>1.1889011147487201</v>
      </c>
      <c r="D624" s="4">
        <f t="shared" ref="D624:AH624" si="612">(1+SQRT(SUMSQ((D620-$D$2),D621)/(SUMSQ((D620+$D$2),D621))))/(1-SQRT(SUMSQ((D620-$D$2),D621)/(SUMSQ((D620+$D$2),D621))))</f>
        <v>1.1820171175782326</v>
      </c>
      <c r="E624" s="4">
        <f t="shared" si="612"/>
        <v>1.4616682730922936</v>
      </c>
      <c r="F624" s="4">
        <f t="shared" si="612"/>
        <v>1.8146584874763676</v>
      </c>
      <c r="G624" s="4">
        <f t="shared" si="612"/>
        <v>2.2298459714933903</v>
      </c>
      <c r="H624" s="14">
        <f t="shared" si="612"/>
        <v>2.6933509023986315</v>
      </c>
      <c r="I624" s="4">
        <f t="shared" si="612"/>
        <v>5.8275236789610503</v>
      </c>
      <c r="J624" s="4">
        <f t="shared" si="612"/>
        <v>4.7769728659481068</v>
      </c>
      <c r="K624" s="4">
        <f t="shared" si="612"/>
        <v>4.304486895383965</v>
      </c>
      <c r="L624" s="4">
        <f t="shared" si="612"/>
        <v>4.3900890764494109</v>
      </c>
      <c r="M624" s="4">
        <f t="shared" si="612"/>
        <v>4.991390411220606</v>
      </c>
      <c r="N624" s="4">
        <f t="shared" si="612"/>
        <v>5.4541243705787785</v>
      </c>
      <c r="O624" s="14">
        <f t="shared" si="612"/>
        <v>6.6749873966163085</v>
      </c>
      <c r="P624" s="4">
        <f t="shared" si="612"/>
        <v>2.709726316298704</v>
      </c>
      <c r="Q624" s="4">
        <f t="shared" si="612"/>
        <v>2.2018131973058139</v>
      </c>
      <c r="R624" s="4">
        <f t="shared" si="612"/>
        <v>1.8466796111274153</v>
      </c>
      <c r="S624" s="4">
        <f t="shared" si="612"/>
        <v>1.665642461266192</v>
      </c>
      <c r="T624" s="4">
        <f t="shared" si="612"/>
        <v>1.6983665814033109</v>
      </c>
      <c r="U624" s="4">
        <f t="shared" si="612"/>
        <v>1.923601097585073</v>
      </c>
      <c r="V624" s="4">
        <f t="shared" si="612"/>
        <v>2.0917687618204708</v>
      </c>
      <c r="W624" s="14">
        <f t="shared" si="612"/>
        <v>2.5123494367438828</v>
      </c>
      <c r="X624" s="4">
        <f t="shared" si="612"/>
        <v>3.5369442588218343</v>
      </c>
      <c r="Y624" s="4">
        <f t="shared" si="612"/>
        <v>2.8815296499105756</v>
      </c>
      <c r="Z624" s="4">
        <f t="shared" si="612"/>
        <v>2.3622303467944121</v>
      </c>
      <c r="AA624" s="4">
        <f t="shared" si="612"/>
        <v>1.9755619514857106</v>
      </c>
      <c r="AB624" s="4">
        <f t="shared" si="612"/>
        <v>1.7433516463342971</v>
      </c>
      <c r="AC624" s="4">
        <f t="shared" si="612"/>
        <v>1.6924874689493101</v>
      </c>
      <c r="AD624" s="4">
        <f t="shared" si="612"/>
        <v>1.8224999741490897</v>
      </c>
      <c r="AE624" s="4">
        <f t="shared" si="612"/>
        <v>4.0042704864914871</v>
      </c>
      <c r="AF624" s="4">
        <f t="shared" si="612"/>
        <v>7.4281528274718136</v>
      </c>
      <c r="AG624" s="4">
        <f t="shared" si="612"/>
        <v>8.9372110199805039</v>
      </c>
      <c r="AH624" s="14">
        <f t="shared" si="612"/>
        <v>9.6959698354911179</v>
      </c>
    </row>
    <row r="625" spans="1:34" x14ac:dyDescent="0.55000000000000004">
      <c r="A625" s="9">
        <f t="shared" si="611"/>
        <v>42.737400000000001</v>
      </c>
      <c r="B625" t="s">
        <v>7</v>
      </c>
      <c r="C625" s="23">
        <f>(1+SQRT(SUMSQ((C620-$E$2),C621)/(SUMSQ((C620+$E$2),C621))))/(1-SQRT(SUMSQ((C620-$E$2),C621)/(SUMSQ((C620+$E$2),C621))))</f>
        <v>1.726260101899787</v>
      </c>
      <c r="D625" s="4">
        <f t="shared" ref="D625:AH625" si="613">(1+SQRT(SUMSQ((D620-$E$2),D621)/(SUMSQ((D620+$E$2),D621))))/(1-SQRT(SUMSQ((D620-$E$2),D621)/(SUMSQ((D620+$E$2),D621))))</f>
        <v>1.6515066143674346</v>
      </c>
      <c r="E625" s="4">
        <f t="shared" si="613"/>
        <v>1.7056105800279091</v>
      </c>
      <c r="F625" s="4">
        <f t="shared" si="613"/>
        <v>1.8587174143454588</v>
      </c>
      <c r="G625" s="4">
        <f t="shared" si="613"/>
        <v>2.086407758909969</v>
      </c>
      <c r="H625" s="14">
        <f t="shared" si="613"/>
        <v>2.3625083110523981</v>
      </c>
      <c r="I625" s="4">
        <f t="shared" si="613"/>
        <v>3.9453186292922346</v>
      </c>
      <c r="J625" s="4">
        <f t="shared" si="613"/>
        <v>3.2130422854086582</v>
      </c>
      <c r="K625" s="4">
        <f t="shared" si="613"/>
        <v>2.8739547561551255</v>
      </c>
      <c r="L625" s="4">
        <f t="shared" si="613"/>
        <v>2.9286881755797975</v>
      </c>
      <c r="M625" s="4">
        <f t="shared" si="613"/>
        <v>3.3452962321919659</v>
      </c>
      <c r="N625" s="4">
        <f t="shared" si="613"/>
        <v>3.6634127175255</v>
      </c>
      <c r="O625" s="14">
        <f t="shared" si="613"/>
        <v>4.4940139173968516</v>
      </c>
      <c r="P625" s="4">
        <f t="shared" si="613"/>
        <v>2.1435799025515601</v>
      </c>
      <c r="Q625" s="4">
        <f t="shared" si="613"/>
        <v>1.74130521880171</v>
      </c>
      <c r="R625" s="4">
        <f t="shared" si="613"/>
        <v>1.4159751304679948</v>
      </c>
      <c r="S625" s="4">
        <f t="shared" si="613"/>
        <v>1.1669812181756836</v>
      </c>
      <c r="T625" s="4">
        <f t="shared" si="613"/>
        <v>1.149363099598633</v>
      </c>
      <c r="U625" s="4">
        <f t="shared" si="613"/>
        <v>1.3778821974503128</v>
      </c>
      <c r="V625" s="4">
        <f t="shared" si="613"/>
        <v>1.5190846747285358</v>
      </c>
      <c r="W625" s="14">
        <f t="shared" si="613"/>
        <v>1.8389694075794274</v>
      </c>
      <c r="X625" s="4">
        <f t="shared" si="613"/>
        <v>2.7012113024685434</v>
      </c>
      <c r="Y625" s="4">
        <f t="shared" si="613"/>
        <v>2.2268804406594644</v>
      </c>
      <c r="Z625" s="4">
        <f t="shared" si="613"/>
        <v>1.8298940787043652</v>
      </c>
      <c r="AA625" s="4">
        <f t="shared" si="613"/>
        <v>1.500708673641679</v>
      </c>
      <c r="AB625" s="4">
        <f t="shared" si="613"/>
        <v>1.2447472453413571</v>
      </c>
      <c r="AC625" s="4">
        <f t="shared" si="613"/>
        <v>1.1283540906509628</v>
      </c>
      <c r="AD625" s="4">
        <f t="shared" si="613"/>
        <v>1.2776584160059756</v>
      </c>
      <c r="AE625" s="4">
        <f t="shared" si="613"/>
        <v>2.888809346062466</v>
      </c>
      <c r="AF625" s="4">
        <f t="shared" si="613"/>
        <v>5.1588639754931531</v>
      </c>
      <c r="AG625" s="4">
        <f t="shared" si="613"/>
        <v>6.1473899636060176</v>
      </c>
      <c r="AH625" s="14">
        <f t="shared" si="613"/>
        <v>6.6435010983193621</v>
      </c>
    </row>
    <row r="626" spans="1:34" x14ac:dyDescent="0.55000000000000004">
      <c r="A626" s="9">
        <f t="shared" si="611"/>
        <v>42.737400000000001</v>
      </c>
      <c r="B626" t="s">
        <v>8</v>
      </c>
      <c r="C626" s="23">
        <f>(1+SQRT(SUMSQ((C620-$F$2),C621)/(SUMSQ((C620+$F$2),C621))))/(1-SQRT(SUMSQ((C620-$F$2),C621)/(SUMSQ((C620+$F$2),C621))))</f>
        <v>2.2928333825949685</v>
      </c>
      <c r="D626" s="4">
        <f t="shared" ref="D626:AH626" si="614">(1+SQRT(SUMSQ((D620-$F$2),D621)/(SUMSQ((D620+$F$2),D621))))/(1-SQRT(SUMSQ((D620-$F$2),D621)/(SUMSQ((D620+$F$2),D621))))</f>
        <v>2.1854299419337773</v>
      </c>
      <c r="E626" s="4">
        <f t="shared" si="614"/>
        <v>2.1605141838245001</v>
      </c>
      <c r="F626" s="4">
        <f t="shared" si="614"/>
        <v>2.2044685286770229</v>
      </c>
      <c r="G626" s="4">
        <f t="shared" si="614"/>
        <v>2.3106708629143538</v>
      </c>
      <c r="H626" s="14">
        <f t="shared" si="614"/>
        <v>2.4631953888742424</v>
      </c>
      <c r="I626" s="4">
        <f t="shared" si="614"/>
        <v>3.0281944568469554</v>
      </c>
      <c r="J626" s="4">
        <f t="shared" si="614"/>
        <v>2.4441323656614058</v>
      </c>
      <c r="K626" s="4">
        <f t="shared" si="614"/>
        <v>2.1609015844716355</v>
      </c>
      <c r="L626" s="4">
        <f t="shared" si="614"/>
        <v>2.1989795510086041</v>
      </c>
      <c r="M626" s="4">
        <f t="shared" si="614"/>
        <v>2.5301546247405349</v>
      </c>
      <c r="N626" s="4">
        <f t="shared" si="614"/>
        <v>2.7794779258491036</v>
      </c>
      <c r="O626" s="14">
        <f t="shared" si="614"/>
        <v>3.4199998971993097</v>
      </c>
      <c r="P626" s="4">
        <f t="shared" si="614"/>
        <v>2.0568410701444395</v>
      </c>
      <c r="Q626" s="4">
        <f t="shared" si="614"/>
        <v>1.7312505709771988</v>
      </c>
      <c r="R626" s="4">
        <f t="shared" si="614"/>
        <v>1.4661894665813802</v>
      </c>
      <c r="S626" s="4">
        <f t="shared" si="614"/>
        <v>1.2684123134362322</v>
      </c>
      <c r="T626" s="4">
        <f t="shared" si="614"/>
        <v>1.2019162591780435</v>
      </c>
      <c r="U626" s="4">
        <f t="shared" si="614"/>
        <v>1.3165689292350129</v>
      </c>
      <c r="V626" s="4">
        <f t="shared" si="614"/>
        <v>1.4123571026796324</v>
      </c>
      <c r="W626" s="14">
        <f t="shared" si="614"/>
        <v>1.6430683710789649</v>
      </c>
      <c r="X626" s="4">
        <f t="shared" si="614"/>
        <v>2.4459344211830372</v>
      </c>
      <c r="Y626" s="4">
        <f t="shared" si="614"/>
        <v>2.0746944531191391</v>
      </c>
      <c r="Z626" s="4">
        <f t="shared" si="614"/>
        <v>1.7591132346542067</v>
      </c>
      <c r="AA626" s="4">
        <f t="shared" si="614"/>
        <v>1.4942571678736456</v>
      </c>
      <c r="AB626" s="4">
        <f t="shared" si="614"/>
        <v>1.2888869328154382</v>
      </c>
      <c r="AC626" s="4">
        <f t="shared" si="614"/>
        <v>1.1817322489187048</v>
      </c>
      <c r="AD626" s="4">
        <f t="shared" si="614"/>
        <v>1.2465794970893627</v>
      </c>
      <c r="AE626" s="4">
        <f t="shared" si="614"/>
        <v>2.4343631397398395</v>
      </c>
      <c r="AF626" s="4">
        <f t="shared" si="614"/>
        <v>4.0968352744354704</v>
      </c>
      <c r="AG626" s="4">
        <f t="shared" si="614"/>
        <v>4.8161003324890563</v>
      </c>
      <c r="AH626" s="14">
        <f t="shared" si="614"/>
        <v>5.176696227173446</v>
      </c>
    </row>
    <row r="627" spans="1:34" x14ac:dyDescent="0.55000000000000004">
      <c r="A627" s="9">
        <f t="shared" si="611"/>
        <v>42.737400000000001</v>
      </c>
      <c r="B627" t="s">
        <v>9</v>
      </c>
      <c r="C627" s="24">
        <f>(1+SQRT(SUMSQ((C620-$G$2),C621)/(SUMSQ((C620+$G$2),C621))))/(1-SQRT(SUMSQ((C620-$G$2),C621)/(SUMSQ((C620+$G$2),C621))))</f>
        <v>3.4323827295846474</v>
      </c>
      <c r="D627" s="25">
        <f t="shared" ref="D627:AH627" si="615">(1+SQRT(SUMSQ((D620-$G$2),D621)/(SUMSQ((D620+$G$2),D621))))/(1-SQRT(SUMSQ((D620-$G$2),D621)/(SUMSQ((D620+$G$2),D621))))</f>
        <v>3.2657898220849622</v>
      </c>
      <c r="E627" s="25">
        <f t="shared" si="615"/>
        <v>3.1546499865042597</v>
      </c>
      <c r="F627" s="25">
        <f t="shared" si="615"/>
        <v>3.0872976741374298</v>
      </c>
      <c r="G627" s="25">
        <f t="shared" si="615"/>
        <v>3.0627881738722187</v>
      </c>
      <c r="H627" s="26">
        <f t="shared" si="615"/>
        <v>3.0727317786580919</v>
      </c>
      <c r="I627" s="25">
        <f t="shared" si="615"/>
        <v>2.1786955418845948</v>
      </c>
      <c r="J627" s="25">
        <f t="shared" si="615"/>
        <v>1.7213921704192361</v>
      </c>
      <c r="K627" s="25">
        <f t="shared" si="615"/>
        <v>1.4579768325596503</v>
      </c>
      <c r="L627" s="25">
        <f t="shared" si="615"/>
        <v>1.4737047732407622</v>
      </c>
      <c r="M627" s="25">
        <f t="shared" si="615"/>
        <v>1.7425047074384694</v>
      </c>
      <c r="N627" s="25">
        <f t="shared" si="615"/>
        <v>1.9311467754181526</v>
      </c>
      <c r="O627" s="26">
        <f t="shared" si="615"/>
        <v>2.3898206727581552</v>
      </c>
      <c r="P627" s="25">
        <f t="shared" si="615"/>
        <v>2.3925382645088069</v>
      </c>
      <c r="Q627" s="25">
        <f t="shared" si="615"/>
        <v>2.1678123038689501</v>
      </c>
      <c r="R627" s="25">
        <f t="shared" si="615"/>
        <v>1.9897174943466425</v>
      </c>
      <c r="S627" s="25">
        <f t="shared" si="615"/>
        <v>1.8600039260888215</v>
      </c>
      <c r="T627" s="25">
        <f t="shared" si="615"/>
        <v>1.784980692761226</v>
      </c>
      <c r="U627" s="25">
        <f t="shared" si="615"/>
        <v>1.7676910229471396</v>
      </c>
      <c r="V627" s="25">
        <f t="shared" si="615"/>
        <v>1.7801539333133332</v>
      </c>
      <c r="W627" s="26">
        <f t="shared" si="615"/>
        <v>1.8437421617308194</v>
      </c>
      <c r="X627" s="25">
        <f t="shared" si="615"/>
        <v>2.5629393353507384</v>
      </c>
      <c r="Y627" s="25">
        <f t="shared" si="615"/>
        <v>2.3206743828926299</v>
      </c>
      <c r="Z627" s="25">
        <f t="shared" si="615"/>
        <v>2.118316888702708</v>
      </c>
      <c r="AA627" s="25">
        <f t="shared" si="615"/>
        <v>1.9562728701364589</v>
      </c>
      <c r="AB627" s="25">
        <f t="shared" si="615"/>
        <v>1.839984480822382</v>
      </c>
      <c r="AC627" s="25">
        <f t="shared" si="615"/>
        <v>1.7725682903052078</v>
      </c>
      <c r="AD627" s="25">
        <f t="shared" si="615"/>
        <v>1.7551982056311428</v>
      </c>
      <c r="AE627" s="25">
        <f t="shared" si="615"/>
        <v>2.2503256238842617</v>
      </c>
      <c r="AF627" s="25">
        <f t="shared" si="615"/>
        <v>3.2035014519279659</v>
      </c>
      <c r="AG627" s="25">
        <f t="shared" si="615"/>
        <v>3.6281894927686058</v>
      </c>
      <c r="AH627" s="26">
        <f t="shared" si="615"/>
        <v>3.8422212930373991</v>
      </c>
    </row>
    <row r="628" spans="1:34" x14ac:dyDescent="0.55000000000000004">
      <c r="A628" s="8">
        <v>78</v>
      </c>
      <c r="B628" s="15" t="s">
        <v>2</v>
      </c>
      <c r="C628" s="2">
        <v>86.890600000000006</v>
      </c>
      <c r="D628">
        <v>91.385210000000001</v>
      </c>
      <c r="E628">
        <v>95.973500000000001</v>
      </c>
      <c r="F628">
        <v>100.8229</v>
      </c>
      <c r="G628">
        <v>105.8653</v>
      </c>
      <c r="H628" s="1">
        <v>111.1503</v>
      </c>
      <c r="I628">
        <v>479.54730000000001</v>
      </c>
      <c r="J628">
        <v>477.1669</v>
      </c>
      <c r="K628">
        <v>484.17779999999999</v>
      </c>
      <c r="L628">
        <v>500.62580000000003</v>
      </c>
      <c r="M628">
        <v>526.88810000000001</v>
      </c>
      <c r="N628">
        <v>543.66459999999995</v>
      </c>
      <c r="O628" s="1">
        <v>586.05219999999997</v>
      </c>
      <c r="P628">
        <v>138.9667</v>
      </c>
      <c r="Q628">
        <v>142.13419999999999</v>
      </c>
      <c r="R628">
        <v>145.9888</v>
      </c>
      <c r="S628">
        <v>150.57769999999999</v>
      </c>
      <c r="T628">
        <v>155.94739999999999</v>
      </c>
      <c r="U628">
        <v>162.1318</v>
      </c>
      <c r="V628">
        <v>165.5789</v>
      </c>
      <c r="W628" s="1">
        <v>173.15600000000001</v>
      </c>
      <c r="X628">
        <v>178.66820000000001</v>
      </c>
      <c r="Y628">
        <v>178.62200000000001</v>
      </c>
      <c r="Z628">
        <v>179.70410000000001</v>
      </c>
      <c r="AA628">
        <v>181.85220000000001</v>
      </c>
      <c r="AB628">
        <v>185.0513</v>
      </c>
      <c r="AC628">
        <v>189.28569999999999</v>
      </c>
      <c r="AD628">
        <v>194.55289999999999</v>
      </c>
      <c r="AE628">
        <v>237.1823</v>
      </c>
      <c r="AF628">
        <v>312.38749999999999</v>
      </c>
      <c r="AG628">
        <v>354.74950000000001</v>
      </c>
      <c r="AH628" s="1">
        <v>379.18029999999999</v>
      </c>
    </row>
    <row r="629" spans="1:34" x14ac:dyDescent="0.55000000000000004">
      <c r="A629" s="9">
        <f>A628</f>
        <v>78</v>
      </c>
      <c r="B629" t="s">
        <v>3</v>
      </c>
      <c r="C629" s="2">
        <v>-10.20331</v>
      </c>
      <c r="D629">
        <v>13.93976</v>
      </c>
      <c r="E629">
        <v>37.205689999999997</v>
      </c>
      <c r="F629">
        <v>60.560049999999997</v>
      </c>
      <c r="G629">
        <v>84.249189999999999</v>
      </c>
      <c r="H629" s="1">
        <v>107.80540000000001</v>
      </c>
      <c r="I629">
        <v>-293.33800000000002</v>
      </c>
      <c r="J629">
        <v>-179.32419999999999</v>
      </c>
      <c r="K629">
        <v>-68.862449999999995</v>
      </c>
      <c r="L629">
        <v>41.125039999999998</v>
      </c>
      <c r="M629">
        <v>151.15530000000001</v>
      </c>
      <c r="N629">
        <v>205.5164</v>
      </c>
      <c r="O629" s="1">
        <v>316.2045</v>
      </c>
      <c r="P629">
        <v>-108.6773</v>
      </c>
      <c r="Q629">
        <v>-78.812039999999996</v>
      </c>
      <c r="R629">
        <v>-49.05283</v>
      </c>
      <c r="S629">
        <v>-18.726970000000001</v>
      </c>
      <c r="T629">
        <v>11.959020000000001</v>
      </c>
      <c r="U629">
        <v>42.988259999999997</v>
      </c>
      <c r="V629">
        <v>58.717739999999999</v>
      </c>
      <c r="W629" s="1">
        <v>90.433869999999999</v>
      </c>
      <c r="X629">
        <v>-177.453</v>
      </c>
      <c r="Y629">
        <v>-141.01410000000001</v>
      </c>
      <c r="Z629">
        <v>-105.36660000000001</v>
      </c>
      <c r="AA629">
        <v>-69.834630000000004</v>
      </c>
      <c r="AB629">
        <v>-34.698830000000001</v>
      </c>
      <c r="AC629" s="11">
        <v>7.6271099999999994E-2</v>
      </c>
      <c r="AD629">
        <v>34.713929999999998</v>
      </c>
      <c r="AE629">
        <v>207.7201</v>
      </c>
      <c r="AF629">
        <v>385.97399999999999</v>
      </c>
      <c r="AG629" s="11">
        <v>460.3843</v>
      </c>
      <c r="AH629" s="1">
        <v>498.19029999999998</v>
      </c>
    </row>
    <row r="630" spans="1:34" x14ac:dyDescent="0.55000000000000004">
      <c r="A630" s="36">
        <f>A629/180</f>
        <v>0.43333333333333335</v>
      </c>
      <c r="B630" t="s">
        <v>4</v>
      </c>
      <c r="C630" s="20">
        <f t="shared" ref="C630:AH630" si="616">SQRT(SUMSQ(C628,C629))</f>
        <v>87.487621429069037</v>
      </c>
      <c r="D630" s="21">
        <f t="shared" si="616"/>
        <v>92.442271259428168</v>
      </c>
      <c r="E630" s="21">
        <f t="shared" si="616"/>
        <v>102.932871671911</v>
      </c>
      <c r="F630" s="21">
        <f t="shared" si="616"/>
        <v>117.61282591797759</v>
      </c>
      <c r="G630" s="21">
        <f t="shared" si="616"/>
        <v>135.29740485222212</v>
      </c>
      <c r="H630" s="22">
        <f t="shared" si="616"/>
        <v>154.84312532124247</v>
      </c>
      <c r="I630" s="21">
        <f t="shared" si="616"/>
        <v>562.15015359002621</v>
      </c>
      <c r="J630" s="21">
        <f t="shared" si="616"/>
        <v>509.75034983926201</v>
      </c>
      <c r="K630" s="21">
        <f t="shared" si="616"/>
        <v>489.05028272442752</v>
      </c>
      <c r="L630" s="21">
        <f t="shared" si="616"/>
        <v>502.31211466641099</v>
      </c>
      <c r="M630" s="21">
        <f t="shared" si="616"/>
        <v>548.14140022415745</v>
      </c>
      <c r="N630" s="21">
        <f t="shared" si="616"/>
        <v>581.21268737194646</v>
      </c>
      <c r="O630" s="22">
        <f t="shared" si="616"/>
        <v>665.91475951888162</v>
      </c>
      <c r="P630" s="21">
        <f t="shared" si="616"/>
        <v>176.41570010682156</v>
      </c>
      <c r="Q630" s="21">
        <f t="shared" si="616"/>
        <v>162.52220912417354</v>
      </c>
      <c r="R630" s="21">
        <f t="shared" si="616"/>
        <v>154.00944729609577</v>
      </c>
      <c r="S630" s="21">
        <f t="shared" si="616"/>
        <v>151.73774462101017</v>
      </c>
      <c r="T630" s="21">
        <f t="shared" si="616"/>
        <v>156.40527397156526</v>
      </c>
      <c r="U630" s="21">
        <f t="shared" si="616"/>
        <v>167.73404862778338</v>
      </c>
      <c r="V630" s="21">
        <f t="shared" si="616"/>
        <v>175.68194305596009</v>
      </c>
      <c r="W630" s="22">
        <f t="shared" si="616"/>
        <v>195.34913662255306</v>
      </c>
      <c r="X630" s="21">
        <f t="shared" si="616"/>
        <v>251.81718150324852</v>
      </c>
      <c r="Y630" s="21">
        <f t="shared" si="616"/>
        <v>227.57591103368125</v>
      </c>
      <c r="Z630" s="21">
        <f t="shared" si="616"/>
        <v>208.31630745664154</v>
      </c>
      <c r="AA630" s="21">
        <f t="shared" si="616"/>
        <v>194.80014936358981</v>
      </c>
      <c r="AB630" s="21">
        <f t="shared" si="616"/>
        <v>188.27637248220739</v>
      </c>
      <c r="AC630" s="21">
        <f t="shared" si="616"/>
        <v>189.28571536640237</v>
      </c>
      <c r="AD630" s="21">
        <f t="shared" si="616"/>
        <v>197.62562544987657</v>
      </c>
      <c r="AE630" s="21">
        <f t="shared" si="616"/>
        <v>315.28254531023441</v>
      </c>
      <c r="AF630" s="21">
        <f t="shared" si="616"/>
        <v>496.54997616780724</v>
      </c>
      <c r="AG630" s="21">
        <f t="shared" si="616"/>
        <v>581.20642755972676</v>
      </c>
      <c r="AH630" s="22">
        <f t="shared" si="616"/>
        <v>626.07609355587124</v>
      </c>
    </row>
    <row r="631" spans="1:34" x14ac:dyDescent="0.55000000000000004">
      <c r="A631" s="9">
        <v>43.296100000000003</v>
      </c>
      <c r="B631" t="s">
        <v>5</v>
      </c>
      <c r="C631" s="23">
        <f>(1+SQRT(SUMSQ((C628-$C$2),C629)/(SUMSQ((C628+$C$2),C629))))/(1-SQRT(SUMSQ((C628-$C$2),C629)/(SUMSQ((C628+$C$2),C629))))</f>
        <v>1.7732864559621935</v>
      </c>
      <c r="D631" s="4">
        <f t="shared" ref="D631:AH631" si="617">(1+SQRT(SUMSQ((D628-$C$2),D629)/(SUMSQ((D628+$C$2),D629))))/(1-SQRT(SUMSQ((D628-$C$2),D629)/(SUMSQ((D628+$C$2),D629))))</f>
        <v>1.8875894666271584</v>
      </c>
      <c r="E631" s="4">
        <f t="shared" si="617"/>
        <v>2.2927592900474694</v>
      </c>
      <c r="F631" s="4">
        <f t="shared" si="617"/>
        <v>2.8943994613207678</v>
      </c>
      <c r="G631" s="4">
        <f t="shared" si="617"/>
        <v>3.657098819427298</v>
      </c>
      <c r="H631" s="14">
        <f t="shared" si="617"/>
        <v>4.5440001181754521</v>
      </c>
      <c r="I631" s="4">
        <f t="shared" si="617"/>
        <v>13.208184205219879</v>
      </c>
      <c r="J631" s="4">
        <f t="shared" si="617"/>
        <v>10.90425316252059</v>
      </c>
      <c r="K631" s="4">
        <f t="shared" si="617"/>
        <v>9.881504671733623</v>
      </c>
      <c r="L631" s="4">
        <f t="shared" si="617"/>
        <v>10.080758300560484</v>
      </c>
      <c r="M631" s="4">
        <f t="shared" si="617"/>
        <v>11.412312218009696</v>
      </c>
      <c r="N631" s="4">
        <f t="shared" si="617"/>
        <v>12.438654437896085</v>
      </c>
      <c r="O631" s="14">
        <f t="shared" si="617"/>
        <v>15.152528187165343</v>
      </c>
      <c r="P631" s="4">
        <f t="shared" si="617"/>
        <v>4.6226004788751549</v>
      </c>
      <c r="Q631" s="4">
        <f t="shared" si="617"/>
        <v>3.8057115549867748</v>
      </c>
      <c r="R631" s="4">
        <f t="shared" si="617"/>
        <v>3.2877474117788523</v>
      </c>
      <c r="S631" s="4">
        <f t="shared" si="617"/>
        <v>3.0637965777088088</v>
      </c>
      <c r="T631" s="4">
        <f t="shared" si="617"/>
        <v>3.1393761497242583</v>
      </c>
      <c r="U631" s="4">
        <f t="shared" si="617"/>
        <v>3.4926750931514037</v>
      </c>
      <c r="V631" s="4">
        <f t="shared" si="617"/>
        <v>3.7643494589408526</v>
      </c>
      <c r="W631" s="14">
        <f t="shared" si="617"/>
        <v>4.4729242328390182</v>
      </c>
      <c r="X631" s="4">
        <f t="shared" si="617"/>
        <v>7.2400123350011123</v>
      </c>
      <c r="Y631" s="4">
        <f t="shared" si="617"/>
        <v>5.909632275624733</v>
      </c>
      <c r="Z631" s="4">
        <f t="shared" si="617"/>
        <v>4.9040022081561485</v>
      </c>
      <c r="AA631" s="4">
        <f t="shared" si="617"/>
        <v>4.2108677739328622</v>
      </c>
      <c r="AB631" s="4">
        <f t="shared" si="617"/>
        <v>3.8409994726050529</v>
      </c>
      <c r="AC631" s="4">
        <f t="shared" si="617"/>
        <v>3.785714660761208</v>
      </c>
      <c r="AD631" s="4">
        <f t="shared" si="617"/>
        <v>4.0233905366001039</v>
      </c>
      <c r="AE631" s="4">
        <f t="shared" si="617"/>
        <v>8.4748100006724627</v>
      </c>
      <c r="AF631" s="4">
        <f t="shared" si="617"/>
        <v>15.882739266035934</v>
      </c>
      <c r="AG631" s="4">
        <f t="shared" si="617"/>
        <v>19.133154919766277</v>
      </c>
      <c r="AH631" s="14">
        <f t="shared" si="617"/>
        <v>20.75835454431504</v>
      </c>
    </row>
    <row r="632" spans="1:34" x14ac:dyDescent="0.55000000000000004">
      <c r="A632" s="9">
        <f t="shared" ref="A632:A635" si="618">A631</f>
        <v>43.296100000000003</v>
      </c>
      <c r="B632" t="s">
        <v>6</v>
      </c>
      <c r="C632" s="23">
        <f>(1+SQRT(SUMSQ((C628-$D$2),C629)/(SUMSQ((C628+$D$2),C629))))/(1-SQRT(SUMSQ((C628-$D$2),C629)/(SUMSQ((C628+$D$2),C629))))</f>
        <v>1.1947992166370385</v>
      </c>
      <c r="D632" s="4">
        <f t="shared" ref="D632:AH632" si="619">(1+SQRT(SUMSQ((D628-$D$2),D629)/(SUMSQ((D628+$D$2),D629))))/(1-SQRT(SUMSQ((D628-$D$2),D629)/(SUMSQ((D628+$D$2),D629))))</f>
        <v>1.1867400515162845</v>
      </c>
      <c r="E632" s="4">
        <f t="shared" si="619"/>
        <v>1.4618659613148985</v>
      </c>
      <c r="F632" s="4">
        <f t="shared" si="619"/>
        <v>1.8119272097277188</v>
      </c>
      <c r="G632" s="4">
        <f t="shared" si="619"/>
        <v>2.2240964500831373</v>
      </c>
      <c r="H632" s="14">
        <f t="shared" si="619"/>
        <v>2.6842543402877381</v>
      </c>
      <c r="I632" s="4">
        <f t="shared" si="619"/>
        <v>6.6479219772921052</v>
      </c>
      <c r="J632" s="4">
        <f t="shared" si="619"/>
        <v>5.4724235642256716</v>
      </c>
      <c r="K632" s="4">
        <f t="shared" si="619"/>
        <v>4.9439878205067229</v>
      </c>
      <c r="L632" s="4">
        <f t="shared" si="619"/>
        <v>5.0414348608223811</v>
      </c>
      <c r="M632" s="4">
        <f t="shared" si="619"/>
        <v>5.7174092615843533</v>
      </c>
      <c r="N632" s="4">
        <f t="shared" si="619"/>
        <v>6.2371474916690612</v>
      </c>
      <c r="O632" s="14">
        <f t="shared" si="619"/>
        <v>7.6057574923977151</v>
      </c>
      <c r="P632" s="4">
        <f t="shared" si="619"/>
        <v>2.5700672238464857</v>
      </c>
      <c r="Q632" s="4">
        <f t="shared" si="619"/>
        <v>2.0814802514400488</v>
      </c>
      <c r="R632" s="4">
        <f t="shared" si="619"/>
        <v>1.7324864709746135</v>
      </c>
      <c r="S632" s="4">
        <f t="shared" si="619"/>
        <v>1.5465942081583199</v>
      </c>
      <c r="T632" s="4">
        <f t="shared" si="619"/>
        <v>1.5749432743892373</v>
      </c>
      <c r="U632" s="4">
        <f t="shared" si="619"/>
        <v>1.7949678665759961</v>
      </c>
      <c r="V632" s="4">
        <f t="shared" si="619"/>
        <v>1.9569592166184633</v>
      </c>
      <c r="W632" s="14">
        <f t="shared" si="619"/>
        <v>2.3571379413974349</v>
      </c>
      <c r="X632" s="4">
        <f t="shared" si="619"/>
        <v>3.8490338851576169</v>
      </c>
      <c r="Y632" s="4">
        <f t="shared" si="619"/>
        <v>3.1409275735514259</v>
      </c>
      <c r="Z632" s="4">
        <f t="shared" si="619"/>
        <v>2.5843698749943802</v>
      </c>
      <c r="AA632" s="4">
        <f t="shared" si="619"/>
        <v>2.177316042389442</v>
      </c>
      <c r="AB632" s="4">
        <f t="shared" si="619"/>
        <v>1.9406853151671386</v>
      </c>
      <c r="AC632" s="4">
        <f t="shared" si="619"/>
        <v>1.8928574263133309</v>
      </c>
      <c r="AD632" s="4">
        <f t="shared" si="619"/>
        <v>2.0284903880712974</v>
      </c>
      <c r="AE632" s="4">
        <f t="shared" si="619"/>
        <v>4.3845418381686185</v>
      </c>
      <c r="AF632" s="4">
        <f t="shared" si="619"/>
        <v>8.0893169481352256</v>
      </c>
      <c r="AG632" s="4">
        <f t="shared" si="619"/>
        <v>9.7010452202371535</v>
      </c>
      <c r="AH632" s="14">
        <f t="shared" si="619"/>
        <v>10.505874201290915</v>
      </c>
    </row>
    <row r="633" spans="1:34" x14ac:dyDescent="0.55000000000000004">
      <c r="A633" s="9">
        <f t="shared" si="618"/>
        <v>43.296100000000003</v>
      </c>
      <c r="B633" t="s">
        <v>7</v>
      </c>
      <c r="C633" s="23">
        <f>(1+SQRT(SUMSQ((C628-$E$2),C629)/(SUMSQ((C628+$E$2),C629))))/(1-SQRT(SUMSQ((C628-$E$2),C629)/(SUMSQ((C628+$E$2),C629))))</f>
        <v>1.7382885222631466</v>
      </c>
      <c r="D633" s="4">
        <f t="shared" ref="D633:AH633" si="620">(1+SQRT(SUMSQ((D628-$E$2),D629)/(SUMSQ((D628+$E$2),D629))))/(1-SQRT(SUMSQ((D628-$E$2),D629)/(SUMSQ((D628+$E$2),D629))))</f>
        <v>1.6637688153820898</v>
      </c>
      <c r="E633" s="4">
        <f t="shared" si="620"/>
        <v>1.7162424535907259</v>
      </c>
      <c r="F633" s="4">
        <f t="shared" si="620"/>
        <v>1.8667153199527311</v>
      </c>
      <c r="G633" s="4">
        <f t="shared" si="620"/>
        <v>2.0915210348599484</v>
      </c>
      <c r="H633" s="14">
        <f t="shared" si="620"/>
        <v>2.364716801418898</v>
      </c>
      <c r="I633" s="4">
        <f t="shared" si="620"/>
        <v>4.4829368989462886</v>
      </c>
      <c r="J633" s="4">
        <f t="shared" si="620"/>
        <v>3.6724493721542308</v>
      </c>
      <c r="K633" s="4">
        <f t="shared" si="620"/>
        <v>3.2999103392833589</v>
      </c>
      <c r="L633" s="4">
        <f t="shared" si="620"/>
        <v>3.3622308058671875</v>
      </c>
      <c r="M633" s="4">
        <f t="shared" si="620"/>
        <v>3.824927596372778</v>
      </c>
      <c r="N633" s="4">
        <f t="shared" si="620"/>
        <v>4.1789722916085266</v>
      </c>
      <c r="O633" s="14">
        <f t="shared" si="620"/>
        <v>5.1044445768147746</v>
      </c>
      <c r="P633" s="4">
        <f t="shared" si="620"/>
        <v>2.0951448009664024</v>
      </c>
      <c r="Q633" s="4">
        <f t="shared" si="620"/>
        <v>1.7091539514408862</v>
      </c>
      <c r="R633" s="4">
        <f t="shared" si="620"/>
        <v>1.3924619230417079</v>
      </c>
      <c r="S633" s="4">
        <f t="shared" si="620"/>
        <v>1.1326787847562498</v>
      </c>
      <c r="T633" s="4">
        <f t="shared" si="620"/>
        <v>1.091223575571405</v>
      </c>
      <c r="U633" s="4">
        <f t="shared" si="620"/>
        <v>1.3303664874379328</v>
      </c>
      <c r="V633" s="4">
        <f t="shared" si="620"/>
        <v>1.4668608716816194</v>
      </c>
      <c r="W633" s="14">
        <f t="shared" si="620"/>
        <v>1.7707989032624001</v>
      </c>
      <c r="X633" s="4">
        <f t="shared" si="620"/>
        <v>2.8554302092374377</v>
      </c>
      <c r="Y633" s="4">
        <f t="shared" si="620"/>
        <v>2.346586943277027</v>
      </c>
      <c r="Z633" s="4">
        <f t="shared" si="620"/>
        <v>1.9251630015318317</v>
      </c>
      <c r="AA633" s="4">
        <f t="shared" si="620"/>
        <v>1.5851065898006498</v>
      </c>
      <c r="AB633" s="4">
        <f t="shared" si="620"/>
        <v>1.3430794642626827</v>
      </c>
      <c r="AC633" s="4">
        <f t="shared" si="620"/>
        <v>1.2619052174061272</v>
      </c>
      <c r="AD633" s="4">
        <f t="shared" si="620"/>
        <v>1.3897649152592231</v>
      </c>
      <c r="AE633" s="4">
        <f t="shared" si="620"/>
        <v>3.1042895075452281</v>
      </c>
      <c r="AF633" s="4">
        <f t="shared" si="620"/>
        <v>5.5622712123966913</v>
      </c>
      <c r="AG633" s="4">
        <f t="shared" si="620"/>
        <v>6.6199332144509055</v>
      </c>
      <c r="AH633" s="14">
        <f t="shared" si="620"/>
        <v>7.1472306836368613</v>
      </c>
    </row>
    <row r="634" spans="1:34" x14ac:dyDescent="0.55000000000000004">
      <c r="A634" s="9">
        <f t="shared" si="618"/>
        <v>43.296100000000003</v>
      </c>
      <c r="B634" t="s">
        <v>8</v>
      </c>
      <c r="C634" s="23">
        <f>(1+SQRT(SUMSQ((C628-$F$2),C629)/(SUMSQ((C628+$F$2),C629))))/(1-SQRT(SUMSQ((C628-$F$2),C629)/(SUMSQ((C628+$F$2),C629))))</f>
        <v>2.3091240217353137</v>
      </c>
      <c r="D634" s="4">
        <f t="shared" ref="D634:AH634" si="621">(1+SQRT(SUMSQ((D628-$F$2),D629)/(SUMSQ((D628+$F$2),D629))))/(1-SQRT(SUMSQ((D628-$F$2),D629)/(SUMSQ((D628+$F$2),D629))))</f>
        <v>2.2019535625209934</v>
      </c>
      <c r="E634" s="4">
        <f t="shared" si="621"/>
        <v>2.1764236730411661</v>
      </c>
      <c r="F634" s="4">
        <f t="shared" si="621"/>
        <v>2.2190209283202416</v>
      </c>
      <c r="G634" s="4">
        <f t="shared" si="621"/>
        <v>2.3233383442926119</v>
      </c>
      <c r="H634" s="14">
        <f t="shared" si="621"/>
        <v>2.4736640481909604</v>
      </c>
      <c r="I634" s="4">
        <f t="shared" si="621"/>
        <v>3.4195295802444865</v>
      </c>
      <c r="J634" s="4">
        <f t="shared" si="621"/>
        <v>2.7825520846516127</v>
      </c>
      <c r="K634" s="4">
        <f t="shared" si="621"/>
        <v>2.4796472192463836</v>
      </c>
      <c r="L634" s="4">
        <f t="shared" si="621"/>
        <v>2.5231981052713133</v>
      </c>
      <c r="M634" s="4">
        <f t="shared" si="621"/>
        <v>2.8841211900263279</v>
      </c>
      <c r="N634" s="4">
        <f t="shared" si="621"/>
        <v>3.1579865375479779</v>
      </c>
      <c r="O634" s="14">
        <f t="shared" si="621"/>
        <v>3.8658960736545604</v>
      </c>
      <c r="P634" s="4">
        <f t="shared" si="621"/>
        <v>2.0776673230231131</v>
      </c>
      <c r="Q634" s="4">
        <f t="shared" si="621"/>
        <v>1.7719418384727106</v>
      </c>
      <c r="R634" s="4">
        <f t="shared" si="621"/>
        <v>1.5277753735337838</v>
      </c>
      <c r="S634" s="4">
        <f t="shared" si="621"/>
        <v>1.3544378925832485</v>
      </c>
      <c r="T634" s="4">
        <f t="shared" si="621"/>
        <v>1.2940214593387254</v>
      </c>
      <c r="U634" s="4">
        <f t="shared" si="621"/>
        <v>1.3727476875655096</v>
      </c>
      <c r="V634" s="4">
        <f t="shared" si="621"/>
        <v>1.4504487712791017</v>
      </c>
      <c r="W634" s="14">
        <f t="shared" si="621"/>
        <v>1.6514232009001109</v>
      </c>
      <c r="X634" s="4">
        <f t="shared" si="621"/>
        <v>2.4928111748178243</v>
      </c>
      <c r="Y634" s="4">
        <f t="shared" si="621"/>
        <v>2.0912262811534013</v>
      </c>
      <c r="Z634" s="4">
        <f t="shared" si="621"/>
        <v>1.748414406741345</v>
      </c>
      <c r="AA634" s="4">
        <f t="shared" si="621"/>
        <v>1.4566263711308653</v>
      </c>
      <c r="AB634" s="4">
        <f t="shared" si="621"/>
        <v>1.2166209426100545</v>
      </c>
      <c r="AC634" s="4">
        <f t="shared" si="621"/>
        <v>1.0566053269799682</v>
      </c>
      <c r="AD634" s="4">
        <f t="shared" si="621"/>
        <v>1.1947074421706438</v>
      </c>
      <c r="AE634" s="4">
        <f t="shared" si="621"/>
        <v>2.5459525551439155</v>
      </c>
      <c r="AF634" s="4">
        <f t="shared" si="621"/>
        <v>4.3571325104419207</v>
      </c>
      <c r="AG634" s="4">
        <f t="shared" si="621"/>
        <v>5.129963878593621</v>
      </c>
      <c r="AH634" s="14">
        <f t="shared" si="621"/>
        <v>5.5147890974230105</v>
      </c>
    </row>
    <row r="635" spans="1:34" x14ac:dyDescent="0.55000000000000004">
      <c r="A635" s="9">
        <f t="shared" si="618"/>
        <v>43.296100000000003</v>
      </c>
      <c r="B635" t="s">
        <v>9</v>
      </c>
      <c r="C635" s="24">
        <f>(1+SQRT(SUMSQ((C628-$G$2),C629)/(SUMSQ((C628+$G$2),C629))))/(1-SQRT(SUMSQ((C628-$G$2),C629)/(SUMSQ((C628+$G$2),C629))))</f>
        <v>3.4569764576365514</v>
      </c>
      <c r="D635" s="25">
        <f t="shared" ref="D635:AH635" si="622">(1+SQRT(SUMSQ((D628-$G$2),D629)/(SUMSQ((D628+$G$2),D629))))/(1-SQRT(SUMSQ((D628-$G$2),D629)/(SUMSQ((D628+$G$2),D629))))</f>
        <v>3.2906178210830501</v>
      </c>
      <c r="E635" s="25">
        <f t="shared" si="622"/>
        <v>3.1793198218939267</v>
      </c>
      <c r="F635" s="25">
        <f t="shared" si="622"/>
        <v>3.111450142152278</v>
      </c>
      <c r="G635" s="25">
        <f t="shared" si="622"/>
        <v>3.0861332009559739</v>
      </c>
      <c r="H635" s="26">
        <f t="shared" si="622"/>
        <v>3.094982657190664</v>
      </c>
      <c r="I635" s="25">
        <f t="shared" si="622"/>
        <v>2.4066858247710465</v>
      </c>
      <c r="J635" s="25">
        <f t="shared" si="622"/>
        <v>1.9242140160724408</v>
      </c>
      <c r="K635" s="25">
        <f t="shared" si="622"/>
        <v>1.6659056778758707</v>
      </c>
      <c r="L635" s="25">
        <f t="shared" si="622"/>
        <v>1.6862219295521319</v>
      </c>
      <c r="M635" s="25">
        <f t="shared" si="622"/>
        <v>1.9600226998269099</v>
      </c>
      <c r="N635" s="25">
        <f t="shared" si="622"/>
        <v>2.1600355460069505</v>
      </c>
      <c r="O635" s="26">
        <f t="shared" si="622"/>
        <v>2.6578581858367829</v>
      </c>
      <c r="P635" s="25">
        <f t="shared" si="622"/>
        <v>2.5063211415527857</v>
      </c>
      <c r="Q635" s="25">
        <f t="shared" si="622"/>
        <v>2.294259965632472</v>
      </c>
      <c r="R635" s="25">
        <f t="shared" si="622"/>
        <v>2.1261983136891445</v>
      </c>
      <c r="S635" s="25">
        <f t="shared" si="622"/>
        <v>2.0026867615959514</v>
      </c>
      <c r="T635" s="25">
        <f t="shared" si="622"/>
        <v>1.9279110844604281</v>
      </c>
      <c r="U635" s="25">
        <f t="shared" si="622"/>
        <v>1.9034051400382865</v>
      </c>
      <c r="V635" s="25">
        <f t="shared" si="622"/>
        <v>1.9094529885904856</v>
      </c>
      <c r="W635" s="26">
        <f t="shared" si="622"/>
        <v>1.955887294654993</v>
      </c>
      <c r="X635" s="25">
        <f t="shared" si="622"/>
        <v>2.4547669753227268</v>
      </c>
      <c r="Y635" s="25">
        <f t="shared" si="622"/>
        <v>2.1892306990028896</v>
      </c>
      <c r="Z635" s="25">
        <f t="shared" si="622"/>
        <v>1.9656101250912486</v>
      </c>
      <c r="AA635" s="25">
        <f t="shared" si="622"/>
        <v>1.7850494241804529</v>
      </c>
      <c r="AB635" s="25">
        <f t="shared" si="622"/>
        <v>1.6557368847917222</v>
      </c>
      <c r="AC635" s="25">
        <f t="shared" si="622"/>
        <v>1.5849059501919647</v>
      </c>
      <c r="AD635" s="25">
        <f t="shared" si="622"/>
        <v>1.577063422909968</v>
      </c>
      <c r="AE635" s="25">
        <f t="shared" si="622"/>
        <v>2.2091963021054428</v>
      </c>
      <c r="AF635" s="25">
        <f t="shared" si="622"/>
        <v>3.2870633174574069</v>
      </c>
      <c r="AG635" s="25">
        <f t="shared" si="622"/>
        <v>3.7533153164302298</v>
      </c>
      <c r="AH635" s="26">
        <f t="shared" si="622"/>
        <v>3.9860850442654514</v>
      </c>
    </row>
    <row r="636" spans="1:34" x14ac:dyDescent="0.55000000000000004">
      <c r="A636" s="8">
        <v>79</v>
      </c>
      <c r="B636" s="15" t="s">
        <v>2</v>
      </c>
      <c r="C636" s="2">
        <v>86.320049999999995</v>
      </c>
      <c r="D636">
        <v>90.750810000000001</v>
      </c>
      <c r="E636">
        <v>95.270449999999997</v>
      </c>
      <c r="F636">
        <v>100.04340000000001</v>
      </c>
      <c r="G636">
        <v>105.0013</v>
      </c>
      <c r="H636" s="1">
        <v>110.193</v>
      </c>
      <c r="I636">
        <v>556.34360000000004</v>
      </c>
      <c r="J636">
        <v>552.60080000000005</v>
      </c>
      <c r="K636">
        <v>561.42259999999999</v>
      </c>
      <c r="L636">
        <v>582.94929999999999</v>
      </c>
      <c r="M636">
        <v>617.84590000000003</v>
      </c>
      <c r="N636">
        <v>640.32870000000003</v>
      </c>
      <c r="O636" s="1">
        <v>697.63969999999995</v>
      </c>
      <c r="P636">
        <v>130.1652</v>
      </c>
      <c r="Q636">
        <v>133.0804</v>
      </c>
      <c r="R636">
        <v>136.58109999999999</v>
      </c>
      <c r="S636">
        <v>140.7056</v>
      </c>
      <c r="T636">
        <v>145.4897</v>
      </c>
      <c r="U636">
        <v>150.95699999999999</v>
      </c>
      <c r="V636">
        <v>153.9879</v>
      </c>
      <c r="W636" s="1">
        <v>160.61689999999999</v>
      </c>
      <c r="X636">
        <v>204.48920000000001</v>
      </c>
      <c r="Y636">
        <v>203.71709999999999</v>
      </c>
      <c r="Z636">
        <v>204.45330000000001</v>
      </c>
      <c r="AA636">
        <v>206.60769999999999</v>
      </c>
      <c r="AB636">
        <v>210.16139999999999</v>
      </c>
      <c r="AC636">
        <v>215.0926</v>
      </c>
      <c r="AD636">
        <v>221.40440000000001</v>
      </c>
      <c r="AE636">
        <v>275.02080000000001</v>
      </c>
      <c r="AF636">
        <v>374.45429999999999</v>
      </c>
      <c r="AG636">
        <v>432.315</v>
      </c>
      <c r="AH636" s="1">
        <v>466.18920000000003</v>
      </c>
    </row>
    <row r="637" spans="1:34" x14ac:dyDescent="0.55000000000000004">
      <c r="A637" s="9">
        <f>A636</f>
        <v>79</v>
      </c>
      <c r="B637" t="s">
        <v>3</v>
      </c>
      <c r="C637" s="2">
        <v>-10.08319</v>
      </c>
      <c r="D637">
        <v>13.90408</v>
      </c>
      <c r="E637">
        <v>37.011040000000001</v>
      </c>
      <c r="F637">
        <v>60.196710000000003</v>
      </c>
      <c r="G637">
        <v>83.704459999999997</v>
      </c>
      <c r="H637" s="1">
        <v>107.0698</v>
      </c>
      <c r="I637">
        <v>-338.24979999999999</v>
      </c>
      <c r="J637">
        <v>-209.36840000000001</v>
      </c>
      <c r="K637">
        <v>-84.466639999999998</v>
      </c>
      <c r="L637">
        <v>39.875</v>
      </c>
      <c r="M637">
        <v>164.155</v>
      </c>
      <c r="N637">
        <v>225.4641</v>
      </c>
      <c r="O637" s="1">
        <v>349.95659999999998</v>
      </c>
      <c r="P637">
        <v>-101.73090000000001</v>
      </c>
      <c r="Q637">
        <v>-73.607299999999995</v>
      </c>
      <c r="R637">
        <v>-45.611449999999998</v>
      </c>
      <c r="S637">
        <v>-17.1172</v>
      </c>
      <c r="T637">
        <v>11.676690000000001</v>
      </c>
      <c r="U637">
        <v>40.749079999999999</v>
      </c>
      <c r="V637">
        <v>55.468429999999998</v>
      </c>
      <c r="W637" s="1">
        <v>85.109639999999999</v>
      </c>
      <c r="X637">
        <v>-200.25309999999999</v>
      </c>
      <c r="Y637">
        <v>-159.22219999999999</v>
      </c>
      <c r="Z637">
        <v>-119.1234</v>
      </c>
      <c r="AA637">
        <v>-79.187640000000002</v>
      </c>
      <c r="AB637">
        <v>-39.719749999999998</v>
      </c>
      <c r="AC637" s="11">
        <v>-0.66990559999999999</v>
      </c>
      <c r="AD637">
        <v>38.222230000000003</v>
      </c>
      <c r="AE637">
        <v>232.69739999999999</v>
      </c>
      <c r="AF637">
        <v>433.62220000000002</v>
      </c>
      <c r="AG637" s="11">
        <v>517.30960000000005</v>
      </c>
      <c r="AH637" s="1">
        <v>559.61990000000003</v>
      </c>
    </row>
    <row r="638" spans="1:34" x14ac:dyDescent="0.55000000000000004">
      <c r="A638" s="36">
        <f>A637/180</f>
        <v>0.43888888888888888</v>
      </c>
      <c r="B638" t="s">
        <v>4</v>
      </c>
      <c r="C638" s="20">
        <f t="shared" ref="C638:AH638" si="623">SQRT(SUMSQ(C636,C637))</f>
        <v>86.906971829529297</v>
      </c>
      <c r="D638" s="21">
        <f t="shared" si="623"/>
        <v>91.809765037835163</v>
      </c>
      <c r="E638" s="21">
        <f t="shared" si="623"/>
        <v>102.20702385396073</v>
      </c>
      <c r="F638" s="21">
        <f t="shared" si="623"/>
        <v>116.75755126921813</v>
      </c>
      <c r="G638" s="21">
        <f t="shared" si="623"/>
        <v>134.28220144747999</v>
      </c>
      <c r="H638" s="22">
        <f t="shared" si="623"/>
        <v>153.64387173278342</v>
      </c>
      <c r="I638" s="21">
        <f t="shared" si="623"/>
        <v>651.0999373836554</v>
      </c>
      <c r="J638" s="21">
        <f t="shared" si="623"/>
        <v>590.93381277364733</v>
      </c>
      <c r="K638" s="21">
        <f t="shared" si="623"/>
        <v>567.74109333713864</v>
      </c>
      <c r="L638" s="21">
        <f t="shared" si="623"/>
        <v>584.31147686442887</v>
      </c>
      <c r="M638" s="21">
        <f t="shared" si="623"/>
        <v>639.28117457955079</v>
      </c>
      <c r="N638" s="21">
        <f t="shared" si="623"/>
        <v>678.86294966841433</v>
      </c>
      <c r="O638" s="22">
        <f t="shared" si="623"/>
        <v>780.49392880383755</v>
      </c>
      <c r="P638" s="21">
        <f t="shared" si="623"/>
        <v>165.20337558854541</v>
      </c>
      <c r="Q638" s="21">
        <f t="shared" si="623"/>
        <v>152.08033231634525</v>
      </c>
      <c r="R638" s="21">
        <f t="shared" si="623"/>
        <v>143.9958376075937</v>
      </c>
      <c r="S638" s="21">
        <f t="shared" si="623"/>
        <v>141.74295187839149</v>
      </c>
      <c r="T638" s="21">
        <f t="shared" si="623"/>
        <v>145.95752085948192</v>
      </c>
      <c r="U638" s="21">
        <f t="shared" si="623"/>
        <v>156.36017194236643</v>
      </c>
      <c r="V638" s="21">
        <f t="shared" si="623"/>
        <v>163.67351671261574</v>
      </c>
      <c r="W638" s="22">
        <f t="shared" si="623"/>
        <v>181.77304361906801</v>
      </c>
      <c r="X638" s="21">
        <f t="shared" si="623"/>
        <v>286.21169957961189</v>
      </c>
      <c r="Y638" s="21">
        <f t="shared" si="623"/>
        <v>258.55824451223748</v>
      </c>
      <c r="Z638" s="21">
        <f t="shared" si="623"/>
        <v>236.62530783593289</v>
      </c>
      <c r="AA638" s="21">
        <f t="shared" si="623"/>
        <v>221.26324599458357</v>
      </c>
      <c r="AB638" s="21">
        <f t="shared" si="623"/>
        <v>213.88191272293807</v>
      </c>
      <c r="AC638" s="21">
        <f t="shared" si="623"/>
        <v>215.09364320749441</v>
      </c>
      <c r="AD638" s="21">
        <f t="shared" si="623"/>
        <v>224.67943209277726</v>
      </c>
      <c r="AE638" s="21">
        <f t="shared" si="623"/>
        <v>360.25618717712541</v>
      </c>
      <c r="AF638" s="21">
        <f t="shared" si="623"/>
        <v>572.92602936271805</v>
      </c>
      <c r="AG638" s="21">
        <f t="shared" si="623"/>
        <v>674.17021699060547</v>
      </c>
      <c r="AH638" s="22">
        <f t="shared" si="623"/>
        <v>728.35897926273287</v>
      </c>
    </row>
    <row r="639" spans="1:34" x14ac:dyDescent="0.55000000000000004">
      <c r="A639" s="9">
        <v>43.854799999999997</v>
      </c>
      <c r="B639" t="s">
        <v>5</v>
      </c>
      <c r="C639" s="23">
        <f>(1+SQRT(SUMSQ((C636-$C$2),C637)/(SUMSQ((C636+$C$2),C637))))/(1-SQRT(SUMSQ((C636-$C$2),C637)/(SUMSQ((C636+$C$2),C637))))</f>
        <v>1.7614991206052824</v>
      </c>
      <c r="D639" s="4">
        <f t="shared" ref="D639:AH639" si="624">(1+SQRT(SUMSQ((D636-$C$2),D637)/(SUMSQ((D636+$C$2),D637))))/(1-SQRT(SUMSQ((D636-$C$2),D637)/(SUMSQ((D636+$C$2),D637))))</f>
        <v>1.8753458220232861</v>
      </c>
      <c r="E639" s="4">
        <f t="shared" si="624"/>
        <v>2.2790070058512861</v>
      </c>
      <c r="F639" s="4">
        <f t="shared" si="624"/>
        <v>2.8775472971045946</v>
      </c>
      <c r="G639" s="4">
        <f t="shared" si="624"/>
        <v>3.6357034813006543</v>
      </c>
      <c r="H639" s="14">
        <f t="shared" si="624"/>
        <v>4.5169220517343955</v>
      </c>
      <c r="I639" s="4">
        <f t="shared" si="624"/>
        <v>15.264263147022335</v>
      </c>
      <c r="J639" s="4">
        <f t="shared" si="624"/>
        <v>12.649947999175717</v>
      </c>
      <c r="K639" s="4">
        <f t="shared" si="624"/>
        <v>11.484600304471945</v>
      </c>
      <c r="L639" s="4">
        <f t="shared" si="624"/>
        <v>11.713939107218394</v>
      </c>
      <c r="M639" s="4">
        <f t="shared" si="624"/>
        <v>13.234568935900592</v>
      </c>
      <c r="N639" s="4">
        <f t="shared" si="624"/>
        <v>14.402977738129781</v>
      </c>
      <c r="O639" s="14">
        <f t="shared" si="624"/>
        <v>17.478220716355203</v>
      </c>
      <c r="P639" s="4">
        <f t="shared" si="624"/>
        <v>4.3475783396521654</v>
      </c>
      <c r="Q639" s="4">
        <f t="shared" si="624"/>
        <v>3.5715826285065977</v>
      </c>
      <c r="R639" s="4">
        <f t="shared" si="624"/>
        <v>3.0773948389701444</v>
      </c>
      <c r="S639" s="4">
        <f t="shared" si="624"/>
        <v>2.8616638647711197</v>
      </c>
      <c r="T639" s="4">
        <f t="shared" si="624"/>
        <v>2.9310264547967972</v>
      </c>
      <c r="U639" s="4">
        <f t="shared" si="624"/>
        <v>3.2639805429145778</v>
      </c>
      <c r="V639" s="4">
        <f t="shared" si="624"/>
        <v>3.5199747877699532</v>
      </c>
      <c r="W639" s="14">
        <f t="shared" si="624"/>
        <v>4.1867687252807642</v>
      </c>
      <c r="X639" s="4">
        <f t="shared" si="624"/>
        <v>8.1334415673004212</v>
      </c>
      <c r="Y639" s="4">
        <f t="shared" si="624"/>
        <v>6.6585098523719379</v>
      </c>
      <c r="Z639" s="4">
        <f t="shared" si="624"/>
        <v>5.541286779488372</v>
      </c>
      <c r="AA639" s="4">
        <f t="shared" si="624"/>
        <v>4.7715985822152982</v>
      </c>
      <c r="AB639" s="4">
        <f t="shared" si="624"/>
        <v>4.3620269690938978</v>
      </c>
      <c r="AC639" s="4">
        <f t="shared" si="624"/>
        <v>4.301896112047376</v>
      </c>
      <c r="AD639" s="4">
        <f t="shared" si="624"/>
        <v>4.5669234903971425</v>
      </c>
      <c r="AE639" s="4">
        <f t="shared" si="624"/>
        <v>9.5148660793750643</v>
      </c>
      <c r="AF639" s="4">
        <f t="shared" si="624"/>
        <v>17.608608825276789</v>
      </c>
      <c r="AG639" s="4">
        <f t="shared" si="624"/>
        <v>21.094840001418472</v>
      </c>
      <c r="AH639" s="14">
        <f t="shared" si="624"/>
        <v>22.822728456929021</v>
      </c>
    </row>
    <row r="640" spans="1:34" x14ac:dyDescent="0.55000000000000004">
      <c r="A640" s="9">
        <f t="shared" ref="A640:A643" si="625">A639</f>
        <v>43.854799999999997</v>
      </c>
      <c r="B640" t="s">
        <v>6</v>
      </c>
      <c r="C640" s="23">
        <f>(1+SQRT(SUMSQ((C636-$D$2),C637)/(SUMSQ((C636+$D$2),C637))))/(1-SQRT(SUMSQ((C636-$D$2),C637)/(SUMSQ((C636+$D$2),C637))))</f>
        <v>1.2004084913707092</v>
      </c>
      <c r="D640" s="4">
        <f t="shared" ref="D640:AH640" si="626">(1+SQRT(SUMSQ((D636-$D$2),D637)/(SUMSQ((D636+$D$2),D637))))/(1-SQRT(SUMSQ((D636-$D$2),D637)/(SUMSQ((D636+$D$2),D637))))</f>
        <v>1.1913344815716305</v>
      </c>
      <c r="E640" s="4">
        <f t="shared" si="626"/>
        <v>1.4622542667693328</v>
      </c>
      <c r="F640" s="4">
        <f t="shared" si="626"/>
        <v>1.8095986591398079</v>
      </c>
      <c r="G640" s="4">
        <f t="shared" si="626"/>
        <v>2.2190001639518009</v>
      </c>
      <c r="H640" s="14">
        <f t="shared" si="626"/>
        <v>2.6761020413274035</v>
      </c>
      <c r="I640" s="4">
        <f t="shared" si="626"/>
        <v>7.6693067163759645</v>
      </c>
      <c r="J640" s="4">
        <f t="shared" si="626"/>
        <v>6.3425565694984201</v>
      </c>
      <c r="K640" s="4">
        <f t="shared" si="626"/>
        <v>5.7453728112466802</v>
      </c>
      <c r="L640" s="4">
        <f t="shared" si="626"/>
        <v>5.8575912333525411</v>
      </c>
      <c r="M640" s="4">
        <f t="shared" si="626"/>
        <v>6.6255223109686749</v>
      </c>
      <c r="N640" s="4">
        <f t="shared" si="626"/>
        <v>7.2147258515919113</v>
      </c>
      <c r="O640" s="14">
        <f t="shared" si="626"/>
        <v>8.7610815805461524</v>
      </c>
      <c r="P640" s="4">
        <f t="shared" si="626"/>
        <v>2.4581818691085489</v>
      </c>
      <c r="Q640" s="4">
        <f t="shared" si="626"/>
        <v>1.985771839546983</v>
      </c>
      <c r="R640" s="4">
        <f t="shared" si="626"/>
        <v>1.6408604558773456</v>
      </c>
      <c r="S640" s="4">
        <f t="shared" si="626"/>
        <v>1.4479532522850829</v>
      </c>
      <c r="T640" s="4">
        <f t="shared" si="626"/>
        <v>1.4724725166556631</v>
      </c>
      <c r="U640" s="4">
        <f t="shared" si="626"/>
        <v>1.6904488024845123</v>
      </c>
      <c r="V640" s="4">
        <f t="shared" si="626"/>
        <v>1.8479428429964713</v>
      </c>
      <c r="W640" s="14">
        <f t="shared" si="626"/>
        <v>2.2316611112033655</v>
      </c>
      <c r="X640" s="4">
        <f t="shared" si="626"/>
        <v>4.2602340220409607</v>
      </c>
      <c r="Y640" s="4">
        <f t="shared" si="626"/>
        <v>3.4856106324104976</v>
      </c>
      <c r="Z640" s="4">
        <f t="shared" si="626"/>
        <v>2.8805513084224112</v>
      </c>
      <c r="AA640" s="4">
        <f t="shared" si="626"/>
        <v>2.4445134085559928</v>
      </c>
      <c r="AB640" s="4">
        <f t="shared" si="626"/>
        <v>2.1974307628888434</v>
      </c>
      <c r="AC640" s="4">
        <f t="shared" si="626"/>
        <v>2.1509526173980236</v>
      </c>
      <c r="AD640" s="4">
        <f t="shared" si="626"/>
        <v>2.2961866235749753</v>
      </c>
      <c r="AE640" s="4">
        <f t="shared" si="626"/>
        <v>4.8776732500724105</v>
      </c>
      <c r="AF640" s="4">
        <f t="shared" si="626"/>
        <v>8.9208946987540489</v>
      </c>
      <c r="AG640" s="4">
        <f t="shared" si="626"/>
        <v>10.650716696301869</v>
      </c>
      <c r="AH640" s="14">
        <f t="shared" si="626"/>
        <v>11.507249360895235</v>
      </c>
    </row>
    <row r="641" spans="1:34" x14ac:dyDescent="0.55000000000000004">
      <c r="A641" s="9">
        <f t="shared" si="625"/>
        <v>43.854799999999997</v>
      </c>
      <c r="B641" t="s">
        <v>7</v>
      </c>
      <c r="C641" s="23">
        <f>(1+SQRT(SUMSQ((C636-$E$2),C637)/(SUMSQ((C636+$E$2),C637))))/(1-SQRT(SUMSQ((C636-$E$2),C637)/(SUMSQ((C636+$E$2),C637))))</f>
        <v>1.7494204630211798</v>
      </c>
      <c r="D641" s="4">
        <f t="shared" ref="D641:AH641" si="627">(1+SQRT(SUMSQ((D636-$E$2),D637)/(SUMSQ((D636+$E$2),D637))))/(1-SQRT(SUMSQ((D636-$E$2),D637)/(SUMSQ((D636+$E$2),D637))))</f>
        <v>1.6751088609988412</v>
      </c>
      <c r="E641" s="4">
        <f t="shared" si="627"/>
        <v>1.7261231338626768</v>
      </c>
      <c r="F641" s="4">
        <f t="shared" si="627"/>
        <v>1.8742220286294913</v>
      </c>
      <c r="G641" s="4">
        <f t="shared" si="627"/>
        <v>2.0964023498604765</v>
      </c>
      <c r="H641" s="14">
        <f t="shared" si="627"/>
        <v>2.366951013240659</v>
      </c>
      <c r="I641" s="4">
        <f t="shared" si="627"/>
        <v>5.1556222539234327</v>
      </c>
      <c r="J641" s="4">
        <f t="shared" si="627"/>
        <v>4.2489297996970601</v>
      </c>
      <c r="K641" s="4">
        <f t="shared" si="627"/>
        <v>3.8338843251849637</v>
      </c>
      <c r="L641" s="4">
        <f t="shared" si="627"/>
        <v>3.9057946568177866</v>
      </c>
      <c r="M641" s="4">
        <f t="shared" si="627"/>
        <v>4.4266063950401371</v>
      </c>
      <c r="N641" s="4">
        <f t="shared" si="627"/>
        <v>4.8251133124486572</v>
      </c>
      <c r="O641" s="14">
        <f t="shared" si="627"/>
        <v>5.8657853934825486</v>
      </c>
      <c r="P641" s="4">
        <f t="shared" si="627"/>
        <v>2.066229889721571</v>
      </c>
      <c r="Q641" s="4">
        <f t="shared" si="627"/>
        <v>1.6962066475180151</v>
      </c>
      <c r="R641" s="4">
        <f t="shared" si="627"/>
        <v>1.3918866781261219</v>
      </c>
      <c r="S641" s="4">
        <f t="shared" si="627"/>
        <v>1.1433606771840084</v>
      </c>
      <c r="T641" s="4">
        <f t="shared" si="627"/>
        <v>1.0883995696286139</v>
      </c>
      <c r="U641" s="4">
        <f t="shared" si="627"/>
        <v>1.3100317700296626</v>
      </c>
      <c r="V641" s="4">
        <f t="shared" si="627"/>
        <v>1.4389312313257334</v>
      </c>
      <c r="W641" s="14">
        <f t="shared" si="627"/>
        <v>1.7259455770535901</v>
      </c>
      <c r="X641" s="4">
        <f t="shared" si="627"/>
        <v>3.0794255322365744</v>
      </c>
      <c r="Y641" s="4">
        <f t="shared" si="627"/>
        <v>2.5285895565504837</v>
      </c>
      <c r="Z641" s="4">
        <f t="shared" si="627"/>
        <v>2.0782131646740312</v>
      </c>
      <c r="AA641" s="4">
        <f t="shared" si="627"/>
        <v>1.7265445216536104</v>
      </c>
      <c r="AB641" s="4">
        <f t="shared" si="627"/>
        <v>1.4967406849300156</v>
      </c>
      <c r="AC641" s="4">
        <f t="shared" si="627"/>
        <v>1.4339777448181199</v>
      </c>
      <c r="AD641" s="4">
        <f t="shared" si="627"/>
        <v>1.5540205814258936</v>
      </c>
      <c r="AE641" s="4">
        <f t="shared" si="627"/>
        <v>3.3970978252396318</v>
      </c>
      <c r="AF641" s="4">
        <f t="shared" si="627"/>
        <v>6.0800682866427023</v>
      </c>
      <c r="AG641" s="4">
        <f t="shared" si="627"/>
        <v>7.2172756368505313</v>
      </c>
      <c r="AH641" s="14">
        <f t="shared" si="627"/>
        <v>7.7796478651867655</v>
      </c>
    </row>
    <row r="642" spans="1:34" x14ac:dyDescent="0.55000000000000004">
      <c r="A642" s="9">
        <f t="shared" si="625"/>
        <v>43.854799999999997</v>
      </c>
      <c r="B642" t="s">
        <v>8</v>
      </c>
      <c r="C642" s="23">
        <f>(1+SQRT(SUMSQ((C636-$F$2),C637)/(SUMSQ((C636+$F$2),C637))))/(1-SQRT(SUMSQ((C636-$F$2),C637)/(SUMSQ((C636+$F$2),C637))))</f>
        <v>2.3241909878505083</v>
      </c>
      <c r="D642" s="4">
        <f t="shared" ref="D642:AH642" si="628">(1+SQRT(SUMSQ((D636-$F$2),D637)/(SUMSQ((D636+$F$2),D637))))/(1-SQRT(SUMSQ((D636-$F$2),D637)/(SUMSQ((D636+$F$2),D637))))</f>
        <v>2.2172290731833666</v>
      </c>
      <c r="E642" s="4">
        <f t="shared" si="628"/>
        <v>2.191148346837513</v>
      </c>
      <c r="F642" s="4">
        <f t="shared" si="628"/>
        <v>2.2325308256234764</v>
      </c>
      <c r="G642" s="4">
        <f t="shared" si="628"/>
        <v>2.3351408354264329</v>
      </c>
      <c r="H642" s="14">
        <f t="shared" si="628"/>
        <v>2.4834765921540485</v>
      </c>
      <c r="I642" s="4">
        <f t="shared" si="628"/>
        <v>3.9139708475500465</v>
      </c>
      <c r="J642" s="4">
        <f t="shared" si="628"/>
        <v>3.2100310748124485</v>
      </c>
      <c r="K642" s="4">
        <f t="shared" si="628"/>
        <v>2.8796237889959038</v>
      </c>
      <c r="L642" s="4">
        <f t="shared" si="628"/>
        <v>2.9301927105474066</v>
      </c>
      <c r="M642" s="4">
        <f t="shared" si="628"/>
        <v>3.330775506978962</v>
      </c>
      <c r="N642" s="4">
        <f t="shared" si="628"/>
        <v>3.6358840425838044</v>
      </c>
      <c r="O642" s="14">
        <f t="shared" si="628"/>
        <v>4.426721239594734</v>
      </c>
      <c r="P642" s="4">
        <f t="shared" si="628"/>
        <v>2.1112138891387398</v>
      </c>
      <c r="Q642" s="4">
        <f t="shared" si="628"/>
        <v>1.8233847643334964</v>
      </c>
      <c r="R642" s="4">
        <f t="shared" si="628"/>
        <v>1.5973666319329751</v>
      </c>
      <c r="S642" s="4">
        <f t="shared" si="628"/>
        <v>1.4417418422649326</v>
      </c>
      <c r="T642" s="4">
        <f t="shared" si="628"/>
        <v>1.3845409294654492</v>
      </c>
      <c r="U642" s="4">
        <f t="shared" si="628"/>
        <v>1.4404244983921373</v>
      </c>
      <c r="V642" s="4">
        <f t="shared" si="628"/>
        <v>1.5035544061298696</v>
      </c>
      <c r="W642" s="14">
        <f t="shared" si="628"/>
        <v>1.677737261105803</v>
      </c>
      <c r="X642" s="4">
        <f t="shared" si="628"/>
        <v>2.595775147416242</v>
      </c>
      <c r="Y642" s="4">
        <f t="shared" si="628"/>
        <v>2.1594965162028483</v>
      </c>
      <c r="Z642" s="4">
        <f t="shared" si="628"/>
        <v>1.7883394562768988</v>
      </c>
      <c r="AA642" s="4">
        <f t="shared" si="628"/>
        <v>1.4747110459046564</v>
      </c>
      <c r="AB642" s="4">
        <f t="shared" si="628"/>
        <v>1.2209701519850782</v>
      </c>
      <c r="AC642" s="4">
        <f t="shared" si="628"/>
        <v>1.0755400043312076</v>
      </c>
      <c r="AD642" s="4">
        <f t="shared" si="628"/>
        <v>1.2309743392278509</v>
      </c>
      <c r="AE642" s="4">
        <f t="shared" si="628"/>
        <v>2.7189717091972474</v>
      </c>
      <c r="AF642" s="4">
        <f t="shared" si="628"/>
        <v>4.704516785744282</v>
      </c>
      <c r="AG642" s="4">
        <f t="shared" si="628"/>
        <v>5.5387258295970616</v>
      </c>
      <c r="AH642" s="14">
        <f t="shared" si="628"/>
        <v>5.9507883651795836</v>
      </c>
    </row>
    <row r="643" spans="1:34" x14ac:dyDescent="0.55000000000000004">
      <c r="A643" s="9">
        <f t="shared" si="625"/>
        <v>43.854799999999997</v>
      </c>
      <c r="B643" t="s">
        <v>9</v>
      </c>
      <c r="C643" s="24">
        <f>(1+SQRT(SUMSQ((C636-$G$2),C637)/(SUMSQ((C636+$G$2),C637))))/(1-SQRT(SUMSQ((C636-$G$2),C637)/(SUMSQ((C636+$G$2),C637))))</f>
        <v>3.479718233636333</v>
      </c>
      <c r="D643" s="25">
        <f t="shared" ref="D643:AH643" si="629">(1+SQRT(SUMSQ((D636-$G$2),D637)/(SUMSQ((D636+$G$2),D637))))/(1-SQRT(SUMSQ((D636-$G$2),D637)/(SUMSQ((D636+$G$2),D637))))</f>
        <v>3.3135698885293303</v>
      </c>
      <c r="E643" s="25">
        <f t="shared" si="629"/>
        <v>3.2021339685944472</v>
      </c>
      <c r="F643" s="25">
        <f t="shared" si="629"/>
        <v>3.1338121189288164</v>
      </c>
      <c r="G643" s="25">
        <f t="shared" si="629"/>
        <v>3.1077605055222142</v>
      </c>
      <c r="H643" s="26">
        <f t="shared" si="629"/>
        <v>3.1156270422079864</v>
      </c>
      <c r="I643" s="25">
        <f t="shared" si="629"/>
        <v>2.7102491989561273</v>
      </c>
      <c r="J643" s="25">
        <f t="shared" si="629"/>
        <v>2.1933923388173371</v>
      </c>
      <c r="K643" s="25">
        <f t="shared" si="629"/>
        <v>1.9299878419453345</v>
      </c>
      <c r="L643" s="25">
        <f t="shared" si="629"/>
        <v>1.9555033472568675</v>
      </c>
      <c r="M643" s="25">
        <f t="shared" si="629"/>
        <v>2.2449884236525777</v>
      </c>
      <c r="N643" s="25">
        <f t="shared" si="629"/>
        <v>2.4612686664384644</v>
      </c>
      <c r="O643" s="26">
        <f t="shared" si="629"/>
        <v>3.0082271138720307</v>
      </c>
      <c r="P643" s="25">
        <f t="shared" si="629"/>
        <v>2.6223345946349914</v>
      </c>
      <c r="Q643" s="25">
        <f t="shared" si="629"/>
        <v>2.4204375605024921</v>
      </c>
      <c r="R643" s="25">
        <f t="shared" si="629"/>
        <v>2.2600783231745551</v>
      </c>
      <c r="S643" s="25">
        <f t="shared" si="629"/>
        <v>2.1409995890951135</v>
      </c>
      <c r="T643" s="25">
        <f t="shared" si="629"/>
        <v>2.0660836082355027</v>
      </c>
      <c r="U643" s="25">
        <f t="shared" si="629"/>
        <v>2.036023132390488</v>
      </c>
      <c r="V643" s="25">
        <f t="shared" si="629"/>
        <v>2.0372391046601934</v>
      </c>
      <c r="W643" s="26">
        <f t="shared" si="629"/>
        <v>2.0705558027429598</v>
      </c>
      <c r="X643" s="25">
        <f t="shared" si="629"/>
        <v>2.3826895299330033</v>
      </c>
      <c r="Y643" s="25">
        <f t="shared" si="629"/>
        <v>2.0874537683257968</v>
      </c>
      <c r="Z643" s="25">
        <f t="shared" si="629"/>
        <v>1.8353336222375973</v>
      </c>
      <c r="AA643" s="25">
        <f t="shared" si="629"/>
        <v>1.6274182449086594</v>
      </c>
      <c r="AB643" s="25">
        <f t="shared" si="629"/>
        <v>1.4751280121737904</v>
      </c>
      <c r="AC643" s="25">
        <f t="shared" si="629"/>
        <v>1.3947624340117044</v>
      </c>
      <c r="AD643" s="25">
        <f t="shared" si="629"/>
        <v>1.4014492538242316</v>
      </c>
      <c r="AE643" s="25">
        <f t="shared" si="629"/>
        <v>2.2117156132598041</v>
      </c>
      <c r="AF643" s="25">
        <f t="shared" si="629"/>
        <v>3.4317477449272897</v>
      </c>
      <c r="AG643" s="25">
        <f t="shared" si="629"/>
        <v>3.9448765134224342</v>
      </c>
      <c r="AH643" s="26">
        <f t="shared" si="629"/>
        <v>4.1985535950595851</v>
      </c>
    </row>
    <row r="644" spans="1:34" x14ac:dyDescent="0.55000000000000004">
      <c r="A644" s="8">
        <v>80</v>
      </c>
      <c r="B644" s="15" t="s">
        <v>2</v>
      </c>
      <c r="C644" s="2">
        <v>85.803790000000006</v>
      </c>
      <c r="D644">
        <v>90.176850000000002</v>
      </c>
      <c r="E644">
        <v>94.634500000000003</v>
      </c>
      <c r="F644">
        <v>99.338790000000003</v>
      </c>
      <c r="G644">
        <v>104.221</v>
      </c>
      <c r="H644" s="1">
        <v>109.3287</v>
      </c>
      <c r="I644">
        <v>653.52250000000004</v>
      </c>
      <c r="J644">
        <v>647.71789999999999</v>
      </c>
      <c r="K644">
        <v>659.03629999999998</v>
      </c>
      <c r="L644">
        <v>687.79139999999995</v>
      </c>
      <c r="M644">
        <v>735.1309</v>
      </c>
      <c r="N644">
        <v>765.89660000000003</v>
      </c>
      <c r="O644" s="1">
        <v>845.01480000000004</v>
      </c>
      <c r="P644">
        <v>122.76560000000001</v>
      </c>
      <c r="Q644">
        <v>125.4691</v>
      </c>
      <c r="R644">
        <v>128.67910000000001</v>
      </c>
      <c r="S644">
        <v>132.4255</v>
      </c>
      <c r="T644">
        <v>136.7379</v>
      </c>
      <c r="U644">
        <v>141.63239999999999</v>
      </c>
      <c r="V644">
        <v>144.3322</v>
      </c>
      <c r="W644" s="1">
        <v>150.2106</v>
      </c>
      <c r="X644">
        <v>238.51570000000001</v>
      </c>
      <c r="Y644">
        <v>236.59690000000001</v>
      </c>
      <c r="Z644">
        <v>236.75630000000001</v>
      </c>
      <c r="AA644">
        <v>238.86080000000001</v>
      </c>
      <c r="AB644">
        <v>242.8869</v>
      </c>
      <c r="AC644">
        <v>248.80459999999999</v>
      </c>
      <c r="AD644">
        <v>256.62639999999999</v>
      </c>
      <c r="AE644">
        <v>326.69510000000002</v>
      </c>
      <c r="AF644">
        <v>463.98649999999998</v>
      </c>
      <c r="AG644">
        <v>546.75869999999998</v>
      </c>
      <c r="AH644" s="1">
        <v>595.97990000000004</v>
      </c>
    </row>
    <row r="645" spans="1:34" x14ac:dyDescent="0.55000000000000004">
      <c r="A645" s="9">
        <f>A644</f>
        <v>80</v>
      </c>
      <c r="B645" t="s">
        <v>3</v>
      </c>
      <c r="C645" s="2">
        <v>-9.9749359999999996</v>
      </c>
      <c r="D645">
        <v>13.87125</v>
      </c>
      <c r="E645">
        <v>36.834350000000001</v>
      </c>
      <c r="F645">
        <v>59.867289999999997</v>
      </c>
      <c r="G645">
        <v>83.211250000000007</v>
      </c>
      <c r="H645" s="1">
        <v>106.40349999999999</v>
      </c>
      <c r="I645">
        <v>-394.3904</v>
      </c>
      <c r="J645">
        <v>-248.01089999999999</v>
      </c>
      <c r="K645">
        <v>-106.1307</v>
      </c>
      <c r="L645">
        <v>34.935569999999998</v>
      </c>
      <c r="M645">
        <v>175.47309999999999</v>
      </c>
      <c r="N645">
        <v>244.49459999999999</v>
      </c>
      <c r="O645" s="1">
        <v>383.59070000000003</v>
      </c>
      <c r="P645">
        <v>-95.887829999999994</v>
      </c>
      <c r="Q645">
        <v>-69.243179999999995</v>
      </c>
      <c r="R645">
        <v>-42.743670000000002</v>
      </c>
      <c r="S645">
        <v>-15.801270000000001</v>
      </c>
      <c r="T645">
        <v>11.39096</v>
      </c>
      <c r="U645">
        <v>38.809480000000001</v>
      </c>
      <c r="V645">
        <v>52.675989999999999</v>
      </c>
      <c r="W645" s="1">
        <v>80.567409999999995</v>
      </c>
      <c r="X645">
        <v>-229.46770000000001</v>
      </c>
      <c r="Y645">
        <v>-182.6362</v>
      </c>
      <c r="Z645">
        <v>-136.91050000000001</v>
      </c>
      <c r="AA645">
        <v>-91.404589999999999</v>
      </c>
      <c r="AB645">
        <v>-46.456679999999999</v>
      </c>
      <c r="AC645" s="11">
        <v>-1.9985839999999999</v>
      </c>
      <c r="AD645">
        <v>42.274810000000002</v>
      </c>
      <c r="AE645">
        <v>263.76319999999998</v>
      </c>
      <c r="AF645">
        <v>491.86340000000001</v>
      </c>
      <c r="AG645" s="11">
        <v>585.3048</v>
      </c>
      <c r="AH645" s="1">
        <v>631.67660000000001</v>
      </c>
    </row>
    <row r="646" spans="1:34" x14ac:dyDescent="0.55000000000000004">
      <c r="A646" s="36">
        <f>A645/180</f>
        <v>0.44444444444444442</v>
      </c>
      <c r="B646" t="s">
        <v>4</v>
      </c>
      <c r="C646" s="20">
        <f t="shared" ref="C646:AH646" si="630">SQRT(SUMSQ(C644,C645))</f>
        <v>86.381651561938767</v>
      </c>
      <c r="D646" s="21">
        <f t="shared" si="630"/>
        <v>91.237469564236605</v>
      </c>
      <c r="E646" s="21">
        <f t="shared" si="630"/>
        <v>101.55027292022656</v>
      </c>
      <c r="F646" s="21">
        <f t="shared" si="630"/>
        <v>115.983997217755</v>
      </c>
      <c r="G646" s="21">
        <f t="shared" si="630"/>
        <v>133.36464661806929</v>
      </c>
      <c r="H646" s="22">
        <f t="shared" si="630"/>
        <v>152.55972422608792</v>
      </c>
      <c r="I646" s="21">
        <f t="shared" si="630"/>
        <v>763.30560434102017</v>
      </c>
      <c r="J646" s="21">
        <f t="shared" si="630"/>
        <v>693.57615623608342</v>
      </c>
      <c r="K646" s="21">
        <f t="shared" si="630"/>
        <v>667.52720558804185</v>
      </c>
      <c r="L646" s="21">
        <f t="shared" si="630"/>
        <v>688.67808442347348</v>
      </c>
      <c r="M646" s="21">
        <f t="shared" si="630"/>
        <v>755.78320235264562</v>
      </c>
      <c r="N646" s="21">
        <f t="shared" si="630"/>
        <v>803.97463350575936</v>
      </c>
      <c r="O646" s="22">
        <f t="shared" si="630"/>
        <v>928.00422269811361</v>
      </c>
      <c r="P646" s="21">
        <f t="shared" si="630"/>
        <v>155.77505732776638</v>
      </c>
      <c r="Q646" s="21">
        <f t="shared" si="630"/>
        <v>143.30775635436623</v>
      </c>
      <c r="R646" s="21">
        <f t="shared" si="630"/>
        <v>135.59252229337318</v>
      </c>
      <c r="S646" s="21">
        <f t="shared" si="630"/>
        <v>133.36488737243735</v>
      </c>
      <c r="T646" s="21">
        <f t="shared" si="630"/>
        <v>137.21154202956689</v>
      </c>
      <c r="U646" s="21">
        <f t="shared" si="630"/>
        <v>146.85337063762069</v>
      </c>
      <c r="V646" s="21">
        <f t="shared" si="630"/>
        <v>153.64421199420465</v>
      </c>
      <c r="W646" s="22">
        <f t="shared" si="630"/>
        <v>170.45331298179011</v>
      </c>
      <c r="X646" s="21">
        <f t="shared" si="630"/>
        <v>330.97607842528441</v>
      </c>
      <c r="Y646" s="21">
        <f t="shared" si="630"/>
        <v>298.88806372963444</v>
      </c>
      <c r="Z646" s="21">
        <f t="shared" si="630"/>
        <v>273.49228617995794</v>
      </c>
      <c r="AA646" s="21">
        <f t="shared" si="630"/>
        <v>255.75238190427103</v>
      </c>
      <c r="AB646" s="21">
        <f t="shared" si="630"/>
        <v>247.28984877716351</v>
      </c>
      <c r="AC646" s="21">
        <f t="shared" si="630"/>
        <v>248.81262692870925</v>
      </c>
      <c r="AD646" s="21">
        <f t="shared" si="630"/>
        <v>260.0851182545747</v>
      </c>
      <c r="AE646" s="21">
        <f t="shared" si="630"/>
        <v>419.88178579006023</v>
      </c>
      <c r="AF646" s="21">
        <f t="shared" si="630"/>
        <v>676.17532966073975</v>
      </c>
      <c r="AG646" s="21">
        <f t="shared" si="630"/>
        <v>800.95367214885152</v>
      </c>
      <c r="AH646" s="22">
        <f t="shared" si="630"/>
        <v>868.45113172335152</v>
      </c>
    </row>
    <row r="647" spans="1:34" x14ac:dyDescent="0.55000000000000004">
      <c r="A647" s="9">
        <v>44.413400000000003</v>
      </c>
      <c r="B647" t="s">
        <v>5</v>
      </c>
      <c r="C647" s="23">
        <f>(1+SQRT(SUMSQ((C644-$C$2),C645)/(SUMSQ((C644+$C$2),C645))))/(1-SQRT(SUMSQ((C644-$C$2),C645)/(SUMSQ((C644+$C$2),C645))))</f>
        <v>1.750837806161647</v>
      </c>
      <c r="D647" s="4">
        <f t="shared" ref="D647:AH647" si="631">(1+SQRT(SUMSQ((D644-$C$2),D645)/(SUMSQ((D644+$C$2),D645))))/(1-SQRT(SUMSQ((D644-$C$2),D645)/(SUMSQ((D644+$C$2),D645))))</f>
        <v>1.864276056875859</v>
      </c>
      <c r="E647" s="4">
        <f t="shared" si="631"/>
        <v>2.2665850185580871</v>
      </c>
      <c r="F647" s="4">
        <f t="shared" si="631"/>
        <v>2.8623275335469378</v>
      </c>
      <c r="G647" s="4">
        <f t="shared" si="631"/>
        <v>3.6163871554795155</v>
      </c>
      <c r="H647" s="14">
        <f t="shared" si="631"/>
        <v>4.492445896261251</v>
      </c>
      <c r="I647" s="4">
        <f t="shared" si="631"/>
        <v>17.85110577755454</v>
      </c>
      <c r="J647" s="4">
        <f t="shared" si="631"/>
        <v>14.863538667816112</v>
      </c>
      <c r="K647" s="4">
        <f t="shared" si="631"/>
        <v>13.524478480169497</v>
      </c>
      <c r="L647" s="4">
        <f t="shared" si="631"/>
        <v>13.791506302825441</v>
      </c>
      <c r="M647" s="4">
        <f t="shared" si="631"/>
        <v>15.543995522697347</v>
      </c>
      <c r="N647" s="4">
        <f t="shared" si="631"/>
        <v>16.8849745155186</v>
      </c>
      <c r="O647" s="14">
        <f t="shared" si="631"/>
        <v>20.393015917264446</v>
      </c>
      <c r="P647" s="4">
        <f t="shared" si="631"/>
        <v>4.1176250296977512</v>
      </c>
      <c r="Q647" s="4">
        <f t="shared" si="631"/>
        <v>3.3759437469160192</v>
      </c>
      <c r="R647" s="4">
        <f t="shared" si="631"/>
        <v>2.9014565158695373</v>
      </c>
      <c r="S647" s="4">
        <f t="shared" si="631"/>
        <v>2.6923695116287396</v>
      </c>
      <c r="T647" s="4">
        <f t="shared" si="631"/>
        <v>2.7566389632146628</v>
      </c>
      <c r="U647" s="4">
        <f t="shared" si="631"/>
        <v>3.0729414872883227</v>
      </c>
      <c r="V647" s="4">
        <f t="shared" si="631"/>
        <v>3.3159947198462936</v>
      </c>
      <c r="W647" s="14">
        <f t="shared" si="631"/>
        <v>3.9480563753753248</v>
      </c>
      <c r="X647" s="4">
        <f t="shared" si="631"/>
        <v>9.2875312135691388</v>
      </c>
      <c r="Y647" s="4">
        <f t="shared" si="631"/>
        <v>7.6318852213951365</v>
      </c>
      <c r="Z647" s="4">
        <f t="shared" si="631"/>
        <v>6.3728389710761313</v>
      </c>
      <c r="AA647" s="4">
        <f t="shared" si="631"/>
        <v>5.5044247155407353</v>
      </c>
      <c r="AB647" s="4">
        <f t="shared" si="631"/>
        <v>5.0430153117287873</v>
      </c>
      <c r="AC647" s="4">
        <f t="shared" si="631"/>
        <v>4.9764265940985757</v>
      </c>
      <c r="AD647" s="4">
        <f t="shared" si="631"/>
        <v>5.277148521236863</v>
      </c>
      <c r="AE647" s="4">
        <f t="shared" si="631"/>
        <v>10.853896932974203</v>
      </c>
      <c r="AF647" s="4">
        <f t="shared" si="631"/>
        <v>19.765201379581622</v>
      </c>
      <c r="AG647" s="4">
        <f t="shared" si="631"/>
        <v>23.515464264843711</v>
      </c>
      <c r="AH647" s="14">
        <f t="shared" si="631"/>
        <v>25.354280030775527</v>
      </c>
    </row>
    <row r="648" spans="1:34" x14ac:dyDescent="0.55000000000000004">
      <c r="A648" s="9">
        <f t="shared" ref="A648:A651" si="632">A647</f>
        <v>44.413400000000003</v>
      </c>
      <c r="B648" t="s">
        <v>6</v>
      </c>
      <c r="C648" s="23">
        <f>(1+SQRT(SUMSQ((C644-$D$2),C645)/(SUMSQ((C644+$D$2),C645))))/(1-SQRT(SUMSQ((C644-$D$2),C645)/(SUMSQ((C644+$D$2),C645))))</f>
        <v>1.20566802145389</v>
      </c>
      <c r="D648" s="4">
        <f t="shared" ref="D648:AH648" si="633">(1+SQRT(SUMSQ((D644-$D$2),D645)/(SUMSQ((D644+$D$2),D645))))/(1-SQRT(SUMSQ((D644-$D$2),D645)/(SUMSQ((D644+$D$2),D645))))</f>
        <v>1.1957249962923315</v>
      </c>
      <c r="E648" s="4">
        <f t="shared" si="633"/>
        <v>1.4627831941640577</v>
      </c>
      <c r="F648" s="4">
        <f t="shared" si="633"/>
        <v>1.8076275592766033</v>
      </c>
      <c r="G648" s="4">
        <f t="shared" si="633"/>
        <v>2.2145107422390979</v>
      </c>
      <c r="H648" s="14">
        <f t="shared" si="633"/>
        <v>2.6688294734868157</v>
      </c>
      <c r="I648" s="4">
        <f t="shared" si="633"/>
        <v>8.9566764916524022</v>
      </c>
      <c r="J648" s="4">
        <f t="shared" si="633"/>
        <v>7.446916073272396</v>
      </c>
      <c r="K648" s="4">
        <f t="shared" si="633"/>
        <v>6.7651964063914809</v>
      </c>
      <c r="L648" s="4">
        <f t="shared" si="633"/>
        <v>6.8960413070873035</v>
      </c>
      <c r="M648" s="4">
        <f t="shared" si="633"/>
        <v>7.7776130174189495</v>
      </c>
      <c r="N648" s="4">
        <f t="shared" si="633"/>
        <v>8.4517045015117027</v>
      </c>
      <c r="O648" s="14">
        <f t="shared" si="633"/>
        <v>10.211856612494273</v>
      </c>
      <c r="P648" s="4">
        <f t="shared" si="633"/>
        <v>2.3690523488503286</v>
      </c>
      <c r="Q648" s="4">
        <f t="shared" si="633"/>
        <v>1.9103790067266337</v>
      </c>
      <c r="R648" s="4">
        <f t="shared" si="633"/>
        <v>1.5682454460440474</v>
      </c>
      <c r="S648" s="4">
        <f t="shared" si="633"/>
        <v>1.3664018042429533</v>
      </c>
      <c r="T648" s="4">
        <f t="shared" si="633"/>
        <v>1.3874451905942</v>
      </c>
      <c r="U648" s="4">
        <f t="shared" si="633"/>
        <v>1.6060916832777568</v>
      </c>
      <c r="V648" s="4">
        <f t="shared" si="633"/>
        <v>1.7603461501940203</v>
      </c>
      <c r="W648" s="14">
        <f t="shared" si="633"/>
        <v>2.1306261767315031</v>
      </c>
      <c r="X648" s="4">
        <f t="shared" si="633"/>
        <v>4.8038809089879386</v>
      </c>
      <c r="Y648" s="4">
        <f t="shared" si="633"/>
        <v>3.9449643633391469</v>
      </c>
      <c r="Z648" s="4">
        <f t="shared" si="633"/>
        <v>3.2764505581906018</v>
      </c>
      <c r="AA648" s="4">
        <f t="shared" si="633"/>
        <v>2.7998807055588961</v>
      </c>
      <c r="AB648" s="4">
        <f t="shared" si="633"/>
        <v>2.5349562572687598</v>
      </c>
      <c r="AC648" s="4">
        <f t="shared" si="633"/>
        <v>2.4882374688897437</v>
      </c>
      <c r="AD648" s="4">
        <f t="shared" si="633"/>
        <v>2.6479213146342224</v>
      </c>
      <c r="AE648" s="4">
        <f t="shared" si="633"/>
        <v>5.521475723133026</v>
      </c>
      <c r="AF648" s="4">
        <f t="shared" si="633"/>
        <v>9.969231675793484</v>
      </c>
      <c r="AG648" s="4">
        <f t="shared" si="633"/>
        <v>11.831647682826322</v>
      </c>
      <c r="AH648" s="14">
        <f t="shared" si="633"/>
        <v>12.744236881624271</v>
      </c>
    </row>
    <row r="649" spans="1:34" x14ac:dyDescent="0.55000000000000004">
      <c r="A649" s="9">
        <f t="shared" si="632"/>
        <v>44.413400000000003</v>
      </c>
      <c r="B649" t="s">
        <v>7</v>
      </c>
      <c r="C649" s="23">
        <f>(1+SQRT(SUMSQ((C644-$E$2),C645)/(SUMSQ((C644+$E$2),C645))))/(1-SQRT(SUMSQ((C644-$E$2),C645)/(SUMSQ((C644+$E$2),C645))))</f>
        <v>1.7596289198117729</v>
      </c>
      <c r="D649" s="4">
        <f t="shared" ref="D649:AH649" si="634">(1+SQRT(SUMSQ((D644-$E$2),D645)/(SUMSQ((D644+$E$2),D645))))/(1-SQRT(SUMSQ((D644-$E$2),D645)/(SUMSQ((D644+$E$2),D645))))</f>
        <v>1.6855093969010828</v>
      </c>
      <c r="E649" s="4">
        <f t="shared" si="634"/>
        <v>1.7352291362214847</v>
      </c>
      <c r="F649" s="4">
        <f t="shared" si="634"/>
        <v>1.8811959273210401</v>
      </c>
      <c r="G649" s="4">
        <f t="shared" si="634"/>
        <v>2.1010055343720291</v>
      </c>
      <c r="H649" s="14">
        <f t="shared" si="634"/>
        <v>2.3691526309844502</v>
      </c>
      <c r="I649" s="4">
        <f t="shared" si="634"/>
        <v>6.0065800439774835</v>
      </c>
      <c r="J649" s="4">
        <f t="shared" si="634"/>
        <v>4.9820702951681897</v>
      </c>
      <c r="K649" s="4">
        <f t="shared" si="634"/>
        <v>4.5135675408385749</v>
      </c>
      <c r="L649" s="4">
        <f t="shared" si="634"/>
        <v>4.5976951770739216</v>
      </c>
      <c r="M649" s="4">
        <f t="shared" si="634"/>
        <v>5.1915284418060068</v>
      </c>
      <c r="N649" s="4">
        <f t="shared" si="634"/>
        <v>5.6450064432304279</v>
      </c>
      <c r="O649" s="14">
        <f t="shared" si="634"/>
        <v>6.8252917169173219</v>
      </c>
      <c r="P649" s="4">
        <f t="shared" si="634"/>
        <v>2.0523221178004807</v>
      </c>
      <c r="Q649" s="4">
        <f t="shared" si="634"/>
        <v>1.697698209383051</v>
      </c>
      <c r="R649" s="4">
        <f t="shared" si="634"/>
        <v>1.4079576848811974</v>
      </c>
      <c r="S649" s="4">
        <f t="shared" si="634"/>
        <v>1.1823337123674109</v>
      </c>
      <c r="T649" s="4">
        <f t="shared" si="634"/>
        <v>1.1297490108403483</v>
      </c>
      <c r="U649" s="4">
        <f t="shared" si="634"/>
        <v>1.3119918552371597</v>
      </c>
      <c r="V649" s="4">
        <f t="shared" si="634"/>
        <v>1.4306817820336044</v>
      </c>
      <c r="W649" s="14">
        <f t="shared" si="634"/>
        <v>1.6997795897787531</v>
      </c>
      <c r="X649" s="4">
        <f t="shared" si="634"/>
        <v>3.3963097481626985</v>
      </c>
      <c r="Y649" s="4">
        <f t="shared" si="634"/>
        <v>2.7931681607706591</v>
      </c>
      <c r="Z649" s="4">
        <f t="shared" si="634"/>
        <v>2.3061239194593846</v>
      </c>
      <c r="AA649" s="4">
        <f t="shared" si="634"/>
        <v>1.9374205538130156</v>
      </c>
      <c r="AB649" s="4">
        <f t="shared" si="634"/>
        <v>1.7119139652759674</v>
      </c>
      <c r="AC649" s="4">
        <f t="shared" si="634"/>
        <v>1.6588654649937777</v>
      </c>
      <c r="AD649" s="4">
        <f t="shared" si="634"/>
        <v>1.7799696221301786</v>
      </c>
      <c r="AE649" s="4">
        <f t="shared" si="634"/>
        <v>3.7931727766782046</v>
      </c>
      <c r="AF649" s="4">
        <f t="shared" si="634"/>
        <v>6.7443577111035857</v>
      </c>
      <c r="AG649" s="4">
        <f t="shared" si="634"/>
        <v>7.9710708836202482</v>
      </c>
      <c r="AH649" s="14">
        <f t="shared" si="634"/>
        <v>8.5716309809111912</v>
      </c>
    </row>
    <row r="650" spans="1:34" x14ac:dyDescent="0.55000000000000004">
      <c r="A650" s="9">
        <f t="shared" si="632"/>
        <v>44.413400000000003</v>
      </c>
      <c r="B650" t="s">
        <v>8</v>
      </c>
      <c r="C650" s="23">
        <f>(1+SQRT(SUMSQ((C644-$F$2),C645)/(SUMSQ((C644+$F$2),C645))))/(1-SQRT(SUMSQ((C644-$F$2),C645)/(SUMSQ((C644+$F$2),C645))))</f>
        <v>2.3380004858703511</v>
      </c>
      <c r="D650" s="4">
        <f t="shared" ref="D650:AH650" si="635">(1+SQRT(SUMSQ((D644-$F$2),D645)/(SUMSQ((D644+$F$2),D645))))/(1-SQRT(SUMSQ((D644-$F$2),D645)/(SUMSQ((D644+$F$2),D645))))</f>
        <v>2.2312345655585295</v>
      </c>
      <c r="E650" s="4">
        <f t="shared" si="635"/>
        <v>2.2046684282742426</v>
      </c>
      <c r="F650" s="4">
        <f t="shared" si="635"/>
        <v>2.2449617005271274</v>
      </c>
      <c r="G650" s="4">
        <f t="shared" si="635"/>
        <v>2.3460375230964119</v>
      </c>
      <c r="H650" s="14">
        <f t="shared" si="635"/>
        <v>2.4925816877745612</v>
      </c>
      <c r="I650" s="4">
        <f t="shared" si="635"/>
        <v>4.5435980107767069</v>
      </c>
      <c r="J650" s="4">
        <f t="shared" si="635"/>
        <v>3.7559370807530534</v>
      </c>
      <c r="K650" s="4">
        <f t="shared" si="635"/>
        <v>3.3890423469029267</v>
      </c>
      <c r="L650" s="4">
        <f t="shared" si="635"/>
        <v>3.4486465731580918</v>
      </c>
      <c r="M650" s="4">
        <f t="shared" si="635"/>
        <v>3.9007798858623839</v>
      </c>
      <c r="N650" s="4">
        <f t="shared" si="635"/>
        <v>4.2453065567506858</v>
      </c>
      <c r="O650" s="14">
        <f t="shared" si="635"/>
        <v>5.137765541276468</v>
      </c>
      <c r="P650" s="4">
        <f t="shared" si="635"/>
        <v>2.1529406977533667</v>
      </c>
      <c r="Q650" s="4">
        <f t="shared" si="635"/>
        <v>1.8807198468065369</v>
      </c>
      <c r="R650" s="4">
        <f t="shared" si="635"/>
        <v>1.6697481015662323</v>
      </c>
      <c r="S650" s="4">
        <f t="shared" si="635"/>
        <v>1.5269281847251932</v>
      </c>
      <c r="T650" s="4">
        <f t="shared" si="635"/>
        <v>1.4715143697534541</v>
      </c>
      <c r="U650" s="4">
        <f t="shared" si="635"/>
        <v>1.512114844255136</v>
      </c>
      <c r="V650" s="4">
        <f t="shared" si="635"/>
        <v>1.5641540232850977</v>
      </c>
      <c r="W650" s="14">
        <f t="shared" si="635"/>
        <v>1.715747511956778</v>
      </c>
      <c r="X650" s="4">
        <f t="shared" si="635"/>
        <v>2.7744851570428946</v>
      </c>
      <c r="Y650" s="4">
        <f t="shared" si="635"/>
        <v>2.2980675259153731</v>
      </c>
      <c r="Z650" s="4">
        <f t="shared" si="635"/>
        <v>1.8973381239969858</v>
      </c>
      <c r="AA650" s="4">
        <f t="shared" si="635"/>
        <v>1.56925524110416</v>
      </c>
      <c r="AB650" s="4">
        <f t="shared" si="635"/>
        <v>1.3309466782369821</v>
      </c>
      <c r="AC650" s="4">
        <f t="shared" si="635"/>
        <v>1.2442497830728043</v>
      </c>
      <c r="AD650" s="4">
        <f t="shared" si="635"/>
        <v>1.3643403799765925</v>
      </c>
      <c r="AE650" s="4">
        <f t="shared" si="635"/>
        <v>2.9742137600638348</v>
      </c>
      <c r="AF650" s="4">
        <f t="shared" si="635"/>
        <v>5.164422946765753</v>
      </c>
      <c r="AG650" s="4">
        <f t="shared" si="635"/>
        <v>6.0676181222196641</v>
      </c>
      <c r="AH650" s="14">
        <f t="shared" si="635"/>
        <v>6.5094145549643283</v>
      </c>
    </row>
    <row r="651" spans="1:34" x14ac:dyDescent="0.55000000000000004">
      <c r="A651" s="9">
        <f t="shared" si="632"/>
        <v>44.413400000000003</v>
      </c>
      <c r="B651" t="s">
        <v>9</v>
      </c>
      <c r="C651" s="24">
        <f>(1+SQRT(SUMSQ((C644-$G$2),C645)/(SUMSQ((C644+$G$2),C645))))/(1-SQRT(SUMSQ((C644-$G$2),C645)/(SUMSQ((C644+$G$2),C645))))</f>
        <v>3.5005583573887322</v>
      </c>
      <c r="D651" s="25">
        <f t="shared" ref="D651:AH651" si="636">(1+SQRT(SUMSQ((D644-$G$2),D645)/(SUMSQ((D644+$G$2),D645))))/(1-SQRT(SUMSQ((D644-$G$2),D645)/(SUMSQ((D644+$G$2),D645))))</f>
        <v>3.3346132016420005</v>
      </c>
      <c r="E651" s="25">
        <f t="shared" si="636"/>
        <v>3.2230657837295134</v>
      </c>
      <c r="F651" s="25">
        <f t="shared" si="636"/>
        <v>3.1543389483807771</v>
      </c>
      <c r="G651" s="25">
        <f t="shared" si="636"/>
        <v>3.1276267370053117</v>
      </c>
      <c r="H651" s="26">
        <f t="shared" si="636"/>
        <v>3.1346181581677821</v>
      </c>
      <c r="I651" s="25">
        <f t="shared" si="636"/>
        <v>3.1091933008314858</v>
      </c>
      <c r="J651" s="25">
        <f t="shared" si="636"/>
        <v>2.5459946822141415</v>
      </c>
      <c r="K651" s="25">
        <f t="shared" si="636"/>
        <v>2.268063775842069</v>
      </c>
      <c r="L651" s="25">
        <f t="shared" si="636"/>
        <v>2.2999373471560061</v>
      </c>
      <c r="M651" s="25">
        <f t="shared" si="636"/>
        <v>2.6158593623216349</v>
      </c>
      <c r="N651" s="25">
        <f t="shared" si="636"/>
        <v>2.8545300556535751</v>
      </c>
      <c r="O651" s="26">
        <f t="shared" si="636"/>
        <v>3.4634400507808119</v>
      </c>
      <c r="P651" s="25">
        <f t="shared" si="636"/>
        <v>2.7372134567601933</v>
      </c>
      <c r="Q651" s="25">
        <f t="shared" si="636"/>
        <v>2.5434724494135574</v>
      </c>
      <c r="R651" s="25">
        <f t="shared" si="636"/>
        <v>2.3890650684531889</v>
      </c>
      <c r="S651" s="25">
        <f t="shared" si="636"/>
        <v>2.2732239803533183</v>
      </c>
      <c r="T651" s="25">
        <f t="shared" si="636"/>
        <v>2.1979690236788709</v>
      </c>
      <c r="U651" s="25">
        <f t="shared" si="636"/>
        <v>2.1635017835284942</v>
      </c>
      <c r="V651" s="25">
        <f t="shared" si="636"/>
        <v>2.1609740226612248</v>
      </c>
      <c r="W651" s="26">
        <f t="shared" si="636"/>
        <v>2.1840848665215593</v>
      </c>
      <c r="X651" s="25">
        <f t="shared" si="636"/>
        <v>2.3660649449574791</v>
      </c>
      <c r="Y651" s="25">
        <f t="shared" si="636"/>
        <v>2.0352324849227541</v>
      </c>
      <c r="Z651" s="25">
        <f t="shared" si="636"/>
        <v>1.7482049766100489</v>
      </c>
      <c r="AA651" s="25">
        <f t="shared" si="636"/>
        <v>1.503754378864911</v>
      </c>
      <c r="AB651" s="25">
        <f t="shared" si="636"/>
        <v>1.3124524541191456</v>
      </c>
      <c r="AC651" s="25">
        <f t="shared" si="636"/>
        <v>1.2059368536144994</v>
      </c>
      <c r="AD651" s="25">
        <f t="shared" si="636"/>
        <v>1.2434084541526558</v>
      </c>
      <c r="AE651" s="25">
        <f t="shared" si="636"/>
        <v>2.2781686614224728</v>
      </c>
      <c r="AF651" s="25">
        <f t="shared" si="636"/>
        <v>3.6578588224061392</v>
      </c>
      <c r="AG651" s="25">
        <f t="shared" si="636"/>
        <v>4.2229786761955745</v>
      </c>
      <c r="AH651" s="26">
        <f t="shared" si="636"/>
        <v>4.4994264054661537</v>
      </c>
    </row>
    <row r="652" spans="1:34" x14ac:dyDescent="0.55000000000000004">
      <c r="A652" s="8">
        <v>81</v>
      </c>
      <c r="B652" s="15" t="s">
        <v>2</v>
      </c>
      <c r="C652" s="2">
        <v>85.340350000000001</v>
      </c>
      <c r="D652">
        <v>89.661779999999993</v>
      </c>
      <c r="E652">
        <v>94.064340000000001</v>
      </c>
      <c r="F652">
        <v>98.707260000000005</v>
      </c>
      <c r="G652">
        <v>103.5219</v>
      </c>
      <c r="H652" s="1">
        <v>108.5545</v>
      </c>
      <c r="I652">
        <v>778.42049999999995</v>
      </c>
      <c r="J652">
        <v>769.40989999999999</v>
      </c>
      <c r="K652">
        <v>784.17439999999999</v>
      </c>
      <c r="L652">
        <v>823.34360000000004</v>
      </c>
      <c r="M652">
        <v>888.84050000000002</v>
      </c>
      <c r="N652">
        <v>931.76760000000002</v>
      </c>
      <c r="O652" s="1">
        <v>1043.009</v>
      </c>
      <c r="P652">
        <v>116.545</v>
      </c>
      <c r="Q652">
        <v>119.07129999999999</v>
      </c>
      <c r="R652">
        <v>122.0411</v>
      </c>
      <c r="S652">
        <v>125.48</v>
      </c>
      <c r="T652">
        <v>129.41069999999999</v>
      </c>
      <c r="U652">
        <v>133.84460000000001</v>
      </c>
      <c r="V652">
        <v>136.28</v>
      </c>
      <c r="W652" s="1">
        <v>141.5608</v>
      </c>
      <c r="X652">
        <v>284.32100000000003</v>
      </c>
      <c r="Y652">
        <v>280.53519999999997</v>
      </c>
      <c r="Z652">
        <v>279.70729999999998</v>
      </c>
      <c r="AA652">
        <v>281.63869999999997</v>
      </c>
      <c r="AB652">
        <v>286.29790000000003</v>
      </c>
      <c r="AC652">
        <v>293.64460000000003</v>
      </c>
      <c r="AD652">
        <v>303.71260000000001</v>
      </c>
      <c r="AE652">
        <v>399.2158</v>
      </c>
      <c r="AF652">
        <v>597.63250000000005</v>
      </c>
      <c r="AG652">
        <v>721.45370000000003</v>
      </c>
      <c r="AH652" s="1">
        <v>795.99239999999998</v>
      </c>
    </row>
    <row r="653" spans="1:34" x14ac:dyDescent="0.55000000000000004">
      <c r="A653" s="9">
        <f>A652</f>
        <v>81</v>
      </c>
      <c r="B653" t="s">
        <v>3</v>
      </c>
      <c r="C653" s="2">
        <v>-9.8781189999999999</v>
      </c>
      <c r="D653">
        <v>13.84135</v>
      </c>
      <c r="E653">
        <v>36.675379999999997</v>
      </c>
      <c r="F653">
        <v>59.571249999999999</v>
      </c>
      <c r="G653">
        <v>82.768180000000001</v>
      </c>
      <c r="H653" s="1">
        <v>105.8053</v>
      </c>
      <c r="I653">
        <v>-465.41629999999998</v>
      </c>
      <c r="J653">
        <v>-298.69439999999997</v>
      </c>
      <c r="K653">
        <v>-137.12389999999999</v>
      </c>
      <c r="L653">
        <v>22.96228</v>
      </c>
      <c r="M653">
        <v>181.15620000000001</v>
      </c>
      <c r="N653">
        <v>258.02609999999999</v>
      </c>
      <c r="O653" s="1">
        <v>410.18310000000002</v>
      </c>
      <c r="P653">
        <v>-90.97381</v>
      </c>
      <c r="Q653">
        <v>-65.583190000000002</v>
      </c>
      <c r="R653">
        <v>-40.350999999999999</v>
      </c>
      <c r="S653">
        <v>-14.72212</v>
      </c>
      <c r="T653">
        <v>11.11664</v>
      </c>
      <c r="U653">
        <v>37.139290000000003</v>
      </c>
      <c r="V653">
        <v>50.286900000000003</v>
      </c>
      <c r="W653" s="1">
        <v>76.704729999999998</v>
      </c>
      <c r="X653">
        <v>-267.3356</v>
      </c>
      <c r="Y653">
        <v>-213.13640000000001</v>
      </c>
      <c r="Z653">
        <v>-160.2484</v>
      </c>
      <c r="AA653">
        <v>-107.64700000000001</v>
      </c>
      <c r="AB653">
        <v>-55.716610000000003</v>
      </c>
      <c r="AC653" s="11">
        <v>-4.3723219999999996</v>
      </c>
      <c r="AD653">
        <v>46.741700000000002</v>
      </c>
      <c r="AE653">
        <v>301.96929999999998</v>
      </c>
      <c r="AF653">
        <v>559.57889999999998</v>
      </c>
      <c r="AG653" s="11">
        <v>659.1472</v>
      </c>
      <c r="AH653" s="1">
        <v>705.60019999999997</v>
      </c>
    </row>
    <row r="654" spans="1:34" x14ac:dyDescent="0.55000000000000004">
      <c r="A654" s="36">
        <f>A653/180</f>
        <v>0.45</v>
      </c>
      <c r="B654" t="s">
        <v>4</v>
      </c>
      <c r="C654" s="20">
        <f t="shared" ref="C654:AH654" si="637">SQRT(SUMSQ(C652,C653))</f>
        <v>85.910142434410275</v>
      </c>
      <c r="D654" s="21">
        <f t="shared" si="637"/>
        <v>90.723854429752379</v>
      </c>
      <c r="E654" s="21">
        <f t="shared" si="637"/>
        <v>100.96129732615366</v>
      </c>
      <c r="F654" s="21">
        <f t="shared" si="637"/>
        <v>115.29031617299911</v>
      </c>
      <c r="G654" s="21">
        <f t="shared" si="637"/>
        <v>132.5419005451574</v>
      </c>
      <c r="H654" s="22">
        <f t="shared" si="637"/>
        <v>151.58773360117237</v>
      </c>
      <c r="I654" s="21">
        <f t="shared" si="637"/>
        <v>906.94586780355303</v>
      </c>
      <c r="J654" s="21">
        <f t="shared" si="637"/>
        <v>825.35443223464301</v>
      </c>
      <c r="K654" s="21">
        <f t="shared" si="637"/>
        <v>796.07314586448024</v>
      </c>
      <c r="L654" s="21">
        <f t="shared" si="637"/>
        <v>823.66373597710276</v>
      </c>
      <c r="M654" s="21">
        <f t="shared" si="637"/>
        <v>907.11355586756065</v>
      </c>
      <c r="N654" s="21">
        <f t="shared" si="637"/>
        <v>966.83417848717477</v>
      </c>
      <c r="O654" s="22">
        <f t="shared" si="637"/>
        <v>1120.7666793791695</v>
      </c>
      <c r="P654" s="21">
        <f t="shared" si="637"/>
        <v>147.84779717978927</v>
      </c>
      <c r="Q654" s="21">
        <f t="shared" si="637"/>
        <v>135.93796119651824</v>
      </c>
      <c r="R654" s="21">
        <f t="shared" si="637"/>
        <v>128.53883961748681</v>
      </c>
      <c r="S654" s="21">
        <f t="shared" si="637"/>
        <v>126.34069501666674</v>
      </c>
      <c r="T654" s="21">
        <f t="shared" si="637"/>
        <v>129.8872932945313</v>
      </c>
      <c r="U654" s="21">
        <f t="shared" si="637"/>
        <v>138.90177756553047</v>
      </c>
      <c r="V654" s="21">
        <f t="shared" si="637"/>
        <v>145.26186943451472</v>
      </c>
      <c r="W654" s="22">
        <f t="shared" si="637"/>
        <v>161.00644614739156</v>
      </c>
      <c r="X654" s="21">
        <f t="shared" si="637"/>
        <v>390.26497930042353</v>
      </c>
      <c r="Y654" s="21">
        <f t="shared" si="637"/>
        <v>352.31679415548729</v>
      </c>
      <c r="Z654" s="21">
        <f t="shared" si="637"/>
        <v>322.35961809111575</v>
      </c>
      <c r="AA654" s="21">
        <f t="shared" si="637"/>
        <v>301.50992346304292</v>
      </c>
      <c r="AB654" s="21">
        <f t="shared" si="637"/>
        <v>291.66903876534809</v>
      </c>
      <c r="AC654" s="21">
        <f t="shared" si="637"/>
        <v>293.67714979009128</v>
      </c>
      <c r="AD654" s="21">
        <f t="shared" si="637"/>
        <v>307.2883497916086</v>
      </c>
      <c r="AE654" s="21">
        <f t="shared" si="637"/>
        <v>500.55840130011802</v>
      </c>
      <c r="AF654" s="21">
        <f t="shared" si="637"/>
        <v>818.71432770012041</v>
      </c>
      <c r="AG654" s="21">
        <f t="shared" si="637"/>
        <v>977.22590659045159</v>
      </c>
      <c r="AH654" s="22">
        <f t="shared" si="637"/>
        <v>1063.7083919466838</v>
      </c>
    </row>
    <row r="655" spans="1:34" x14ac:dyDescent="0.55000000000000004">
      <c r="A655" s="9">
        <v>44.972099999999998</v>
      </c>
      <c r="B655" t="s">
        <v>5</v>
      </c>
      <c r="C655" s="23">
        <f>(1+SQRT(SUMSQ((C652-$C$2),C653)/(SUMSQ((C652+$C$2),C653))))/(1-SQRT(SUMSQ((C652-$C$2),C653)/(SUMSQ((C652+$C$2),C653))))</f>
        <v>1.7412709444999432</v>
      </c>
      <c r="D655" s="4">
        <f t="shared" ref="D655:AH655" si="638">(1+SQRT(SUMSQ((D652-$C$2),D653)/(SUMSQ((D652+$C$2),D653))))/(1-SQRT(SUMSQ((D652-$C$2),D653)/(SUMSQ((D652+$C$2),D653))))</f>
        <v>1.8543484169321889</v>
      </c>
      <c r="E655" s="4">
        <f t="shared" si="638"/>
        <v>2.2554619328020027</v>
      </c>
      <c r="F655" s="4">
        <f t="shared" si="638"/>
        <v>2.8486981160492215</v>
      </c>
      <c r="G655" s="4">
        <f t="shared" si="638"/>
        <v>3.5990807763189481</v>
      </c>
      <c r="H655" s="14">
        <f t="shared" si="638"/>
        <v>4.4705147438481108</v>
      </c>
      <c r="I655" s="4">
        <f t="shared" si="638"/>
        <v>21.150795456863932</v>
      </c>
      <c r="J655" s="4">
        <f t="shared" si="638"/>
        <v>17.715873214604038</v>
      </c>
      <c r="K655" s="4">
        <f t="shared" si="638"/>
        <v>16.164947849282399</v>
      </c>
      <c r="L655" s="4">
        <f t="shared" si="638"/>
        <v>16.47972730054963</v>
      </c>
      <c r="M655" s="4">
        <f t="shared" si="638"/>
        <v>18.517495575757451</v>
      </c>
      <c r="N655" s="4">
        <f t="shared" si="638"/>
        <v>20.068240851921921</v>
      </c>
      <c r="O655" s="14">
        <f t="shared" si="638"/>
        <v>24.09285804934628</v>
      </c>
      <c r="P655" s="4">
        <f t="shared" si="638"/>
        <v>3.9254340582255276</v>
      </c>
      <c r="Q655" s="4">
        <f t="shared" si="638"/>
        <v>3.2125096576925065</v>
      </c>
      <c r="R655" s="4">
        <f t="shared" si="638"/>
        <v>2.7542770266137806</v>
      </c>
      <c r="S655" s="4">
        <f t="shared" si="638"/>
        <v>2.5505422627798211</v>
      </c>
      <c r="T655" s="4">
        <f t="shared" si="638"/>
        <v>2.6106304084720526</v>
      </c>
      <c r="U655" s="4">
        <f t="shared" si="638"/>
        <v>2.9133168960637761</v>
      </c>
      <c r="V655" s="4">
        <f t="shared" si="638"/>
        <v>3.1457129570208315</v>
      </c>
      <c r="W655" s="14">
        <f t="shared" si="638"/>
        <v>3.74892743803716</v>
      </c>
      <c r="X655" s="4">
        <f t="shared" si="638"/>
        <v>10.796957113386579</v>
      </c>
      <c r="Y655" s="4">
        <f t="shared" si="638"/>
        <v>8.9153732324091077</v>
      </c>
      <c r="Z655" s="4">
        <f t="shared" si="638"/>
        <v>7.4753034682872563</v>
      </c>
      <c r="AA655" s="4">
        <f t="shared" si="638"/>
        <v>6.4788474918083656</v>
      </c>
      <c r="AB655" s="4">
        <f t="shared" si="638"/>
        <v>5.9493773208691731</v>
      </c>
      <c r="AC655" s="4">
        <f t="shared" si="638"/>
        <v>5.8742329328070744</v>
      </c>
      <c r="AD655" s="4">
        <f t="shared" si="638"/>
        <v>6.2220341513419299</v>
      </c>
      <c r="AE655" s="4">
        <f t="shared" si="638"/>
        <v>12.598415402099995</v>
      </c>
      <c r="AF655" s="4">
        <f t="shared" si="638"/>
        <v>22.470777645258856</v>
      </c>
      <c r="AG655" s="4">
        <f t="shared" si="638"/>
        <v>26.505082728143105</v>
      </c>
      <c r="AH655" s="14">
        <f t="shared" si="638"/>
        <v>28.456979087360068</v>
      </c>
    </row>
    <row r="656" spans="1:34" x14ac:dyDescent="0.55000000000000004">
      <c r="A656" s="9">
        <f t="shared" ref="A656:A659" si="639">A655</f>
        <v>44.972099999999998</v>
      </c>
      <c r="B656" t="s">
        <v>6</v>
      </c>
      <c r="C656" s="23">
        <f>(1+SQRT(SUMSQ((C652-$D$2),C653)/(SUMSQ((C652+$D$2),C653))))/(1-SQRT(SUMSQ((C652-$D$2),C653)/(SUMSQ((C652+$D$2),C653))))</f>
        <v>1.210535032859368</v>
      </c>
      <c r="D656" s="4">
        <f t="shared" ref="D656:AH656" si="640">(1+SQRT(SUMSQ((D652-$D$2),D653)/(SUMSQ((D652+$D$2),D653))))/(1-SQRT(SUMSQ((D652-$D$2),D653)/(SUMSQ((D652+$D$2),D653))))</f>
        <v>1.1998499984128443</v>
      </c>
      <c r="E656" s="4">
        <f t="shared" si="640"/>
        <v>1.463402765065448</v>
      </c>
      <c r="F656" s="4">
        <f t="shared" si="640"/>
        <v>1.8059718856192801</v>
      </c>
      <c r="G656" s="4">
        <f t="shared" si="640"/>
        <v>2.2105789541771732</v>
      </c>
      <c r="H656" s="14">
        <f t="shared" si="640"/>
        <v>2.6623971514820584</v>
      </c>
      <c r="I656" s="4">
        <f t="shared" si="640"/>
        <v>10.601056230895123</v>
      </c>
      <c r="J656" s="4">
        <f t="shared" si="640"/>
        <v>8.8709091678720853</v>
      </c>
      <c r="K656" s="4">
        <f t="shared" si="640"/>
        <v>8.0853668114128912</v>
      </c>
      <c r="L656" s="4">
        <f t="shared" si="640"/>
        <v>8.2399357703892502</v>
      </c>
      <c r="M656" s="4">
        <f t="shared" si="640"/>
        <v>9.2621627282721342</v>
      </c>
      <c r="N656" s="4">
        <f t="shared" si="640"/>
        <v>10.039925254039442</v>
      </c>
      <c r="O656" s="14">
        <f t="shared" si="640"/>
        <v>12.056144140918777</v>
      </c>
      <c r="P656" s="4">
        <f t="shared" si="640"/>
        <v>2.2985658441178449</v>
      </c>
      <c r="Q656" s="4">
        <f t="shared" si="640"/>
        <v>1.85173784241437</v>
      </c>
      <c r="R656" s="4">
        <f t="shared" si="640"/>
        <v>1.5117257983335692</v>
      </c>
      <c r="S656" s="4">
        <f t="shared" si="640"/>
        <v>1.2994655420526915</v>
      </c>
      <c r="T656" s="4">
        <f t="shared" si="640"/>
        <v>1.3172091955949317</v>
      </c>
      <c r="U656" s="4">
        <f t="shared" si="640"/>
        <v>1.5387626636091936</v>
      </c>
      <c r="V656" s="4">
        <f t="shared" si="640"/>
        <v>1.6906531033146019</v>
      </c>
      <c r="W656" s="14">
        <f t="shared" si="640"/>
        <v>2.049787417640129</v>
      </c>
      <c r="X656" s="4">
        <f t="shared" si="640"/>
        <v>5.5276660764721504</v>
      </c>
      <c r="Y656" s="4">
        <f t="shared" si="640"/>
        <v>4.5619091793420754</v>
      </c>
      <c r="Z656" s="4">
        <f t="shared" si="640"/>
        <v>3.8102243562087716</v>
      </c>
      <c r="AA656" s="4">
        <f t="shared" si="640"/>
        <v>3.2778153467638669</v>
      </c>
      <c r="AB656" s="4">
        <f t="shared" si="640"/>
        <v>2.9857744902417913</v>
      </c>
      <c r="AC656" s="4">
        <f t="shared" si="640"/>
        <v>2.9371824144840994</v>
      </c>
      <c r="AD656" s="4">
        <f t="shared" si="640"/>
        <v>3.1175566104015631</v>
      </c>
      <c r="AE656" s="4">
        <f t="shared" si="640"/>
        <v>6.3697720587533926</v>
      </c>
      <c r="AF656" s="4">
        <f t="shared" si="640"/>
        <v>11.294597219892175</v>
      </c>
      <c r="AG656" s="4">
        <f t="shared" si="640"/>
        <v>13.300175467476267</v>
      </c>
      <c r="AH656" s="14">
        <f t="shared" si="640"/>
        <v>14.270205857171213</v>
      </c>
    </row>
    <row r="657" spans="1:34" x14ac:dyDescent="0.55000000000000004">
      <c r="A657" s="9">
        <f t="shared" si="639"/>
        <v>44.972099999999998</v>
      </c>
      <c r="B657" t="s">
        <v>7</v>
      </c>
      <c r="C657" s="23">
        <f>(1+SQRT(SUMSQ((C652-$E$2),C653)/(SUMSQ((C652+$E$2),C653))))/(1-SQRT(SUMSQ((C652-$E$2),C653)/(SUMSQ((C652+$E$2),C653))))</f>
        <v>1.7689046328385605</v>
      </c>
      <c r="D657" s="4">
        <f t="shared" ref="D657:AH657" si="641">(1+SQRT(SUMSQ((D652-$E$2),D653)/(SUMSQ((D652+$E$2),D653))))/(1-SQRT(SUMSQ((D652-$E$2),D653)/(SUMSQ((D652+$E$2),D653))))</f>
        <v>1.6949588729837974</v>
      </c>
      <c r="E657" s="4">
        <f t="shared" si="641"/>
        <v>1.7435306993690018</v>
      </c>
      <c r="F657" s="4">
        <f t="shared" si="641"/>
        <v>1.8876012593847458</v>
      </c>
      <c r="G657" s="4">
        <f t="shared" si="641"/>
        <v>2.1052875832822036</v>
      </c>
      <c r="H657" s="14">
        <f t="shared" si="641"/>
        <v>2.3712833208194759</v>
      </c>
      <c r="I657" s="4">
        <f t="shared" si="641"/>
        <v>7.0963954159377698</v>
      </c>
      <c r="J657" s="4">
        <f t="shared" si="641"/>
        <v>5.9287293627381734</v>
      </c>
      <c r="K657" s="4">
        <f t="shared" si="641"/>
        <v>5.3935606251209061</v>
      </c>
      <c r="L657" s="4">
        <f t="shared" si="641"/>
        <v>5.4933730883693297</v>
      </c>
      <c r="M657" s="4">
        <f t="shared" si="641"/>
        <v>6.1786603027494991</v>
      </c>
      <c r="N657" s="4">
        <f t="shared" si="641"/>
        <v>6.6998640486516345</v>
      </c>
      <c r="O657" s="14">
        <f t="shared" si="641"/>
        <v>8.0483746185532663</v>
      </c>
      <c r="P657" s="4">
        <f t="shared" si="641"/>
        <v>2.0495271134311821</v>
      </c>
      <c r="Q657" s="4">
        <f t="shared" si="641"/>
        <v>1.7093608651910628</v>
      </c>
      <c r="R657" s="4">
        <f t="shared" si="641"/>
        <v>1.4345726548441269</v>
      </c>
      <c r="S657" s="4">
        <f t="shared" si="641"/>
        <v>1.2313249436961651</v>
      </c>
      <c r="T657" s="4">
        <f t="shared" si="641"/>
        <v>1.1826360396123583</v>
      </c>
      <c r="U657" s="4">
        <f t="shared" si="641"/>
        <v>1.3295931026778864</v>
      </c>
      <c r="V657" s="4">
        <f t="shared" si="641"/>
        <v>1.437036705797712</v>
      </c>
      <c r="W657" s="14">
        <f t="shared" si="641"/>
        <v>1.6880309218946385</v>
      </c>
      <c r="X657" s="4">
        <f t="shared" si="641"/>
        <v>3.8382786643279778</v>
      </c>
      <c r="Y657" s="4">
        <f t="shared" si="641"/>
        <v>3.1688941928845207</v>
      </c>
      <c r="Z657" s="4">
        <f t="shared" si="641"/>
        <v>2.6332956114385531</v>
      </c>
      <c r="AA657" s="4">
        <f t="shared" si="641"/>
        <v>2.2375721301148781</v>
      </c>
      <c r="AB657" s="4">
        <f t="shared" si="641"/>
        <v>2.006485571173704</v>
      </c>
      <c r="AC657" s="4">
        <f t="shared" si="641"/>
        <v>1.9582178646490713</v>
      </c>
      <c r="AD657" s="4">
        <f t="shared" si="641"/>
        <v>2.0875701414950405</v>
      </c>
      <c r="AE657" s="4">
        <f t="shared" si="641"/>
        <v>4.3289134205737501</v>
      </c>
      <c r="AF657" s="4">
        <f t="shared" si="641"/>
        <v>7.5965572651556625</v>
      </c>
      <c r="AG657" s="4">
        <f t="shared" si="641"/>
        <v>8.9203121241622192</v>
      </c>
      <c r="AH657" s="14">
        <f t="shared" si="641"/>
        <v>9.5602796198160398</v>
      </c>
    </row>
    <row r="658" spans="1:34" x14ac:dyDescent="0.55000000000000004">
      <c r="A658" s="9">
        <f t="shared" si="639"/>
        <v>44.972099999999998</v>
      </c>
      <c r="B658" t="s">
        <v>8</v>
      </c>
      <c r="C658" s="23">
        <f>(1+SQRT(SUMSQ((C652-$F$2),C653)/(SUMSQ((C652+$F$2),C653))))/(1-SQRT(SUMSQ((C652-$F$2),C653)/(SUMSQ((C652+$F$2),C653))))</f>
        <v>2.3505422439529902</v>
      </c>
      <c r="D658" s="4">
        <f t="shared" ref="D658:AH658" si="642">(1+SQRT(SUMSQ((D652-$F$2),D653)/(SUMSQ((D652+$F$2),D653))))/(1-SQRT(SUMSQ((D652-$F$2),D653)/(SUMSQ((D652+$F$2),D653))))</f>
        <v>2.2439558078623856</v>
      </c>
      <c r="E658" s="4">
        <f t="shared" si="642"/>
        <v>2.2169548309083367</v>
      </c>
      <c r="F658" s="4">
        <f t="shared" si="642"/>
        <v>2.256283530455653</v>
      </c>
      <c r="G658" s="4">
        <f t="shared" si="642"/>
        <v>2.355994046218945</v>
      </c>
      <c r="H658" s="14">
        <f t="shared" si="642"/>
        <v>2.5009447601688639</v>
      </c>
      <c r="I658" s="4">
        <f t="shared" si="642"/>
        <v>5.3536009691584425</v>
      </c>
      <c r="J658" s="4">
        <f t="shared" si="642"/>
        <v>4.462693261988627</v>
      </c>
      <c r="K658" s="4">
        <f t="shared" si="642"/>
        <v>4.0488220844178509</v>
      </c>
      <c r="L658" s="4">
        <f t="shared" si="642"/>
        <v>4.1201205903245821</v>
      </c>
      <c r="M658" s="4">
        <f t="shared" si="642"/>
        <v>4.6382238523292871</v>
      </c>
      <c r="N658" s="4">
        <f t="shared" si="642"/>
        <v>5.0320208256057466</v>
      </c>
      <c r="O658" s="14">
        <f t="shared" si="642"/>
        <v>6.0480158938580661</v>
      </c>
      <c r="P658" s="4">
        <f t="shared" si="642"/>
        <v>2.1991439790211289</v>
      </c>
      <c r="Q658" s="4">
        <f t="shared" si="642"/>
        <v>1.9402329173488375</v>
      </c>
      <c r="R658" s="4">
        <f t="shared" si="642"/>
        <v>1.7414809265561884</v>
      </c>
      <c r="S658" s="4">
        <f t="shared" si="642"/>
        <v>1.6080414571474708</v>
      </c>
      <c r="T658" s="4">
        <f t="shared" si="642"/>
        <v>1.5536497620598777</v>
      </c>
      <c r="U658" s="4">
        <f t="shared" si="642"/>
        <v>1.5835131817777144</v>
      </c>
      <c r="V658" s="4">
        <f t="shared" si="642"/>
        <v>1.6271883086185459</v>
      </c>
      <c r="W658" s="14">
        <f t="shared" si="642"/>
        <v>1.7603765267519536</v>
      </c>
      <c r="X658" s="4">
        <f t="shared" si="642"/>
        <v>3.0544708915777599</v>
      </c>
      <c r="Y658" s="4">
        <f t="shared" si="642"/>
        <v>2.5299919012279872</v>
      </c>
      <c r="Z658" s="4">
        <f t="shared" si="642"/>
        <v>2.0953703215819655</v>
      </c>
      <c r="AA658" s="4">
        <f t="shared" si="642"/>
        <v>1.7538816634891623</v>
      </c>
      <c r="AB658" s="4">
        <f t="shared" si="642"/>
        <v>1.5311916796050227</v>
      </c>
      <c r="AC658" s="4">
        <f t="shared" si="642"/>
        <v>1.4688299653637729</v>
      </c>
      <c r="AD658" s="4">
        <f t="shared" si="642"/>
        <v>1.5802283574594433</v>
      </c>
      <c r="AE658" s="4">
        <f t="shared" si="642"/>
        <v>3.3396893591614063</v>
      </c>
      <c r="AF658" s="4">
        <f t="shared" si="642"/>
        <v>5.7692244051371446</v>
      </c>
      <c r="AG658" s="4">
        <f t="shared" si="642"/>
        <v>6.7473893032675605</v>
      </c>
      <c r="AH658" s="14">
        <f t="shared" si="642"/>
        <v>7.2200824013937908</v>
      </c>
    </row>
    <row r="659" spans="1:34" x14ac:dyDescent="0.55000000000000004">
      <c r="A659" s="9">
        <f t="shared" si="639"/>
        <v>44.972099999999998</v>
      </c>
      <c r="B659" t="s">
        <v>9</v>
      </c>
      <c r="C659" s="24">
        <f>(1+SQRT(SUMSQ((C652-$G$2),C653)/(SUMSQ((C652+$G$2),C653))))/(1-SQRT(SUMSQ((C652-$G$2),C653)/(SUMSQ((C652+$G$2),C653))))</f>
        <v>3.5194823860568776</v>
      </c>
      <c r="D659" s="25">
        <f t="shared" ref="D659:AH659" si="643">(1+SQRT(SUMSQ((D652-$G$2),D653)/(SUMSQ((D652+$G$2),D653))))/(1-SQRT(SUMSQ((D652-$G$2),D653)/(SUMSQ((D652+$G$2),D653))))</f>
        <v>3.3537265097929088</v>
      </c>
      <c r="E659" s="25">
        <f t="shared" si="643"/>
        <v>3.242075128905773</v>
      </c>
      <c r="F659" s="25">
        <f t="shared" si="643"/>
        <v>3.1729950208727975</v>
      </c>
      <c r="G659" s="25">
        <f t="shared" si="643"/>
        <v>3.1456999123509028</v>
      </c>
      <c r="H659" s="26">
        <f t="shared" si="643"/>
        <v>3.151922902683745</v>
      </c>
      <c r="I659" s="25">
        <f t="shared" si="643"/>
        <v>3.6324030245022172</v>
      </c>
      <c r="J659" s="25">
        <f t="shared" si="643"/>
        <v>3.0087699508658208</v>
      </c>
      <c r="K659" s="25">
        <f t="shared" si="643"/>
        <v>2.7069962793773432</v>
      </c>
      <c r="L659" s="25">
        <f t="shared" si="643"/>
        <v>2.7469397752770095</v>
      </c>
      <c r="M659" s="25">
        <f t="shared" si="643"/>
        <v>3.1009062535368028</v>
      </c>
      <c r="N659" s="25">
        <f t="shared" si="643"/>
        <v>3.3692335159869722</v>
      </c>
      <c r="O659" s="26">
        <f t="shared" si="643"/>
        <v>4.0554520291052505</v>
      </c>
      <c r="P659" s="25">
        <f t="shared" si="643"/>
        <v>2.8482092209026271</v>
      </c>
      <c r="Q659" s="25">
        <f t="shared" si="643"/>
        <v>2.661015097906096</v>
      </c>
      <c r="R659" s="25">
        <f t="shared" si="643"/>
        <v>2.5112563148641898</v>
      </c>
      <c r="S659" s="25">
        <f t="shared" si="643"/>
        <v>2.3977934690147924</v>
      </c>
      <c r="T659" s="25">
        <f t="shared" si="643"/>
        <v>2.3221102570739527</v>
      </c>
      <c r="U659" s="25">
        <f t="shared" si="643"/>
        <v>2.284095355912541</v>
      </c>
      <c r="V659" s="25">
        <f t="shared" si="643"/>
        <v>2.2786039982445732</v>
      </c>
      <c r="W659" s="26">
        <f t="shared" si="643"/>
        <v>2.2936565640114774</v>
      </c>
      <c r="X659" s="25">
        <f t="shared" si="643"/>
        <v>2.4290879785453567</v>
      </c>
      <c r="Y659" s="25">
        <f t="shared" si="643"/>
        <v>2.0584720012110433</v>
      </c>
      <c r="Z659" s="25">
        <f t="shared" si="643"/>
        <v>1.7343520708638749</v>
      </c>
      <c r="AA659" s="25">
        <f t="shared" si="643"/>
        <v>1.452823655428674</v>
      </c>
      <c r="AB659" s="25">
        <f t="shared" si="643"/>
        <v>1.2158794374549997</v>
      </c>
      <c r="AC659" s="25">
        <f t="shared" si="643"/>
        <v>1.0263306031068637</v>
      </c>
      <c r="AD659" s="25">
        <f t="shared" si="643"/>
        <v>1.1678709450915696</v>
      </c>
      <c r="AE659" s="25">
        <f t="shared" si="643"/>
        <v>2.4324571496874543</v>
      </c>
      <c r="AF659" s="25">
        <f t="shared" si="643"/>
        <v>3.9899540162049449</v>
      </c>
      <c r="AG659" s="25">
        <f t="shared" si="643"/>
        <v>4.6112156858691744</v>
      </c>
      <c r="AH659" s="26">
        <f t="shared" si="643"/>
        <v>4.9115018400801951</v>
      </c>
    </row>
    <row r="660" spans="1:34" x14ac:dyDescent="0.55000000000000004">
      <c r="A660" s="8">
        <v>82</v>
      </c>
      <c r="B660" s="15" t="s">
        <v>2</v>
      </c>
      <c r="C660" s="2">
        <v>84.928569999999993</v>
      </c>
      <c r="D660">
        <v>89.204390000000004</v>
      </c>
      <c r="E660">
        <v>93.557839999999999</v>
      </c>
      <c r="F660">
        <v>98.146709999999999</v>
      </c>
      <c r="G660">
        <v>102.9014</v>
      </c>
      <c r="H660" s="1">
        <v>107.8683</v>
      </c>
      <c r="I660">
        <v>941.61249999999995</v>
      </c>
      <c r="J660">
        <v>927.46270000000004</v>
      </c>
      <c r="K660">
        <v>946.9307</v>
      </c>
      <c r="L660">
        <v>1001.1609999999999</v>
      </c>
      <c r="M660">
        <v>1093.2360000000001</v>
      </c>
      <c r="N660">
        <v>1153.9849999999999</v>
      </c>
      <c r="O660" s="1">
        <v>1312.011</v>
      </c>
      <c r="P660">
        <v>111.3288</v>
      </c>
      <c r="Q660">
        <v>113.7075</v>
      </c>
      <c r="R660">
        <v>116.4794</v>
      </c>
      <c r="S660">
        <v>119.6675</v>
      </c>
      <c r="T660">
        <v>123.2891</v>
      </c>
      <c r="U660">
        <v>127.351</v>
      </c>
      <c r="V660">
        <v>129.5745</v>
      </c>
      <c r="W660" s="1">
        <v>134.37799999999999</v>
      </c>
      <c r="X660">
        <v>347.60750000000002</v>
      </c>
      <c r="Y660">
        <v>340.68400000000003</v>
      </c>
      <c r="Z660">
        <v>338.12639999999999</v>
      </c>
      <c r="AA660">
        <v>339.62670000000003</v>
      </c>
      <c r="AB660">
        <v>345.14060000000001</v>
      </c>
      <c r="AC660">
        <v>354.61849999999998</v>
      </c>
      <c r="AD660">
        <v>368.13330000000002</v>
      </c>
      <c r="AE660">
        <v>504.36329999999998</v>
      </c>
      <c r="AF660">
        <v>803.8809</v>
      </c>
      <c r="AG660">
        <v>994.70129999999995</v>
      </c>
      <c r="AH660" s="1">
        <v>1109.146</v>
      </c>
    </row>
    <row r="661" spans="1:34" x14ac:dyDescent="0.55000000000000004">
      <c r="A661" s="9">
        <f>A660</f>
        <v>82</v>
      </c>
      <c r="B661" t="s">
        <v>3</v>
      </c>
      <c r="C661" s="2">
        <v>-9.7924000000000007</v>
      </c>
      <c r="D661">
        <v>13.814450000000001</v>
      </c>
      <c r="E661">
        <v>36.533619999999999</v>
      </c>
      <c r="F661">
        <v>59.30771</v>
      </c>
      <c r="G661">
        <v>82.374129999999994</v>
      </c>
      <c r="H661" s="1">
        <v>105.27379999999999</v>
      </c>
      <c r="I661">
        <v>-556.32809999999995</v>
      </c>
      <c r="J661">
        <v>-366.62909999999999</v>
      </c>
      <c r="K661">
        <v>-182.9607</v>
      </c>
      <c r="L661">
        <v>-2.424283</v>
      </c>
      <c r="M661">
        <v>172.73310000000001</v>
      </c>
      <c r="N661">
        <v>255.80340000000001</v>
      </c>
      <c r="O661" s="1">
        <v>413.43880000000001</v>
      </c>
      <c r="P661">
        <v>-86.85239</v>
      </c>
      <c r="Q661">
        <v>-62.520760000000003</v>
      </c>
      <c r="R661">
        <v>-38.35819</v>
      </c>
      <c r="S661">
        <v>-13.836539999999999</v>
      </c>
      <c r="T661">
        <v>10.86265</v>
      </c>
      <c r="U661">
        <v>35.711120000000001</v>
      </c>
      <c r="V661">
        <v>48.254809999999999</v>
      </c>
      <c r="W661" s="1">
        <v>73.435929999999999</v>
      </c>
      <c r="X661">
        <v>-317.0213</v>
      </c>
      <c r="Y661">
        <v>-253.4479</v>
      </c>
      <c r="Z661">
        <v>-191.40690000000001</v>
      </c>
      <c r="AA661">
        <v>-129.71729999999999</v>
      </c>
      <c r="AB661">
        <v>-68.843649999999997</v>
      </c>
      <c r="AC661" s="11">
        <v>-8.6978720000000003</v>
      </c>
      <c r="AD661">
        <v>51.118589999999998</v>
      </c>
      <c r="AE661">
        <v>347.32659999999998</v>
      </c>
      <c r="AF661">
        <v>626.827</v>
      </c>
      <c r="AG661" s="11">
        <v>715.20090000000005</v>
      </c>
      <c r="AH661" s="1">
        <v>746.72370000000001</v>
      </c>
    </row>
    <row r="662" spans="1:34" x14ac:dyDescent="0.55000000000000004">
      <c r="A662" s="36">
        <f>A661/180</f>
        <v>0.45555555555555555</v>
      </c>
      <c r="B662" t="s">
        <v>4</v>
      </c>
      <c r="C662" s="20">
        <f t="shared" ref="C662:AH662" si="644">SQRT(SUMSQ(C660,C661))</f>
        <v>85.491245750690155</v>
      </c>
      <c r="D662" s="21">
        <f t="shared" si="644"/>
        <v>90.267725262546634</v>
      </c>
      <c r="E662" s="21">
        <f t="shared" si="644"/>
        <v>100.4379152301062</v>
      </c>
      <c r="F662" s="21">
        <f t="shared" si="644"/>
        <v>114.67423925742085</v>
      </c>
      <c r="G662" s="21">
        <f t="shared" si="644"/>
        <v>131.81121126526719</v>
      </c>
      <c r="H662" s="22">
        <f t="shared" si="644"/>
        <v>150.72538973686551</v>
      </c>
      <c r="I662" s="21">
        <f t="shared" si="644"/>
        <v>1093.6795943080679</v>
      </c>
      <c r="J662" s="21">
        <f t="shared" si="644"/>
        <v>997.29832891572619</v>
      </c>
      <c r="K662" s="21">
        <f t="shared" si="644"/>
        <v>964.44407217162166</v>
      </c>
      <c r="L662" s="21">
        <f t="shared" si="644"/>
        <v>1001.1639351620013</v>
      </c>
      <c r="M662" s="21">
        <f t="shared" si="644"/>
        <v>1106.7979379866997</v>
      </c>
      <c r="N662" s="21">
        <f t="shared" si="644"/>
        <v>1181.9969372534599</v>
      </c>
      <c r="O662" s="22">
        <f t="shared" si="644"/>
        <v>1375.610593687923</v>
      </c>
      <c r="P662" s="21">
        <f t="shared" si="644"/>
        <v>141.19999772716747</v>
      </c>
      <c r="Q662" s="21">
        <f t="shared" si="644"/>
        <v>129.76224792761414</v>
      </c>
      <c r="R662" s="21">
        <f t="shared" si="644"/>
        <v>122.632790739003</v>
      </c>
      <c r="S662" s="21">
        <f t="shared" si="644"/>
        <v>120.46476827446936</v>
      </c>
      <c r="T662" s="21">
        <f t="shared" si="644"/>
        <v>123.76671339189912</v>
      </c>
      <c r="U662" s="21">
        <f t="shared" si="644"/>
        <v>132.26322728806522</v>
      </c>
      <c r="V662" s="21">
        <f t="shared" si="644"/>
        <v>138.26813710463483</v>
      </c>
      <c r="W662" s="22">
        <f t="shared" si="644"/>
        <v>153.13485135319425</v>
      </c>
      <c r="X662" s="21">
        <f t="shared" si="644"/>
        <v>470.46092155453255</v>
      </c>
      <c r="Y662" s="21">
        <f t="shared" si="644"/>
        <v>424.61915391372776</v>
      </c>
      <c r="Z662" s="21">
        <f t="shared" si="644"/>
        <v>388.54351589567159</v>
      </c>
      <c r="AA662" s="21">
        <f t="shared" si="644"/>
        <v>363.55587365930432</v>
      </c>
      <c r="AB662" s="21">
        <f t="shared" si="644"/>
        <v>351.93959980894806</v>
      </c>
      <c r="AC662" s="21">
        <f t="shared" si="644"/>
        <v>354.72515208197228</v>
      </c>
      <c r="AD662" s="21">
        <f t="shared" si="644"/>
        <v>371.66549047830375</v>
      </c>
      <c r="AE662" s="21">
        <f t="shared" si="644"/>
        <v>612.38721855901758</v>
      </c>
      <c r="AF662" s="21">
        <f t="shared" si="644"/>
        <v>1019.3804929042982</v>
      </c>
      <c r="AG662" s="21">
        <f t="shared" si="644"/>
        <v>1225.1297905048673</v>
      </c>
      <c r="AH662" s="22">
        <f t="shared" si="644"/>
        <v>1337.0868084973729</v>
      </c>
    </row>
    <row r="663" spans="1:34" x14ac:dyDescent="0.55000000000000004">
      <c r="A663" s="9">
        <v>45.530700000000003</v>
      </c>
      <c r="B663" t="s">
        <v>5</v>
      </c>
      <c r="C663" s="23">
        <f>(1+SQRT(SUMSQ((C660-$C$2),C661)/(SUMSQ((C660+$C$2),C661))))/(1-SQRT(SUMSQ((C660-$C$2),C661)/(SUMSQ((C660+$C$2),C661))))</f>
        <v>1.7327735760051344</v>
      </c>
      <c r="D663" s="4">
        <f t="shared" ref="D663:AH663" si="645">(1+SQRT(SUMSQ((D660-$C$2),D661)/(SUMSQ((D660+$C$2),D661))))/(1-SQRT(SUMSQ((D660-$C$2),D661)/(SUMSQ((D660+$C$2),D661))))</f>
        <v>1.8455377552888963</v>
      </c>
      <c r="E663" s="4">
        <f t="shared" si="645"/>
        <v>2.2455903311974823</v>
      </c>
      <c r="F663" s="4">
        <f t="shared" si="645"/>
        <v>2.8366063062078668</v>
      </c>
      <c r="G663" s="4">
        <f t="shared" si="645"/>
        <v>3.5837256036265979</v>
      </c>
      <c r="H663" s="14">
        <f t="shared" si="645"/>
        <v>4.4510628516482322</v>
      </c>
      <c r="I663" s="4">
        <f t="shared" si="645"/>
        <v>25.419860830361873</v>
      </c>
      <c r="J663" s="4">
        <f t="shared" si="645"/>
        <v>21.455149798680598</v>
      </c>
      <c r="K663" s="4">
        <f t="shared" si="645"/>
        <v>19.647532239383693</v>
      </c>
      <c r="L663" s="4">
        <f t="shared" si="645"/>
        <v>20.023337700218885</v>
      </c>
      <c r="M663" s="4">
        <f t="shared" si="645"/>
        <v>22.411678506710818</v>
      </c>
      <c r="N663" s="4">
        <f t="shared" si="645"/>
        <v>24.21580955978586</v>
      </c>
      <c r="O663" s="14">
        <f t="shared" si="645"/>
        <v>28.849309980789773</v>
      </c>
      <c r="P663" s="4">
        <f t="shared" si="645"/>
        <v>3.7652556426749344</v>
      </c>
      <c r="Q663" s="4">
        <f t="shared" si="645"/>
        <v>3.0763394828195767</v>
      </c>
      <c r="R663" s="4">
        <f t="shared" si="645"/>
        <v>2.6314697595880503</v>
      </c>
      <c r="S663" s="4">
        <f t="shared" si="645"/>
        <v>2.431984526511012</v>
      </c>
      <c r="T663" s="4">
        <f t="shared" si="645"/>
        <v>2.488650135864042</v>
      </c>
      <c r="U663" s="4">
        <f t="shared" si="645"/>
        <v>2.7802320977732347</v>
      </c>
      <c r="V663" s="4">
        <f t="shared" si="645"/>
        <v>3.0038764810050194</v>
      </c>
      <c r="W663" s="14">
        <f t="shared" si="645"/>
        <v>3.5832013859695291</v>
      </c>
      <c r="X663" s="4">
        <f t="shared" si="645"/>
        <v>12.800395785316688</v>
      </c>
      <c r="Y663" s="4">
        <f t="shared" si="645"/>
        <v>10.637428242481276</v>
      </c>
      <c r="Z663" s="4">
        <f t="shared" si="645"/>
        <v>8.9659038832723112</v>
      </c>
      <c r="AA663" s="4">
        <f t="shared" si="645"/>
        <v>7.802476666042419</v>
      </c>
      <c r="AB663" s="4">
        <f t="shared" si="645"/>
        <v>7.1831035997626307</v>
      </c>
      <c r="AC663" s="4">
        <f t="shared" si="645"/>
        <v>7.0967232137680893</v>
      </c>
      <c r="AD663" s="4">
        <f t="shared" si="645"/>
        <v>7.507247185558481</v>
      </c>
      <c r="AE663" s="4">
        <f t="shared" si="645"/>
        <v>14.902985614847774</v>
      </c>
      <c r="AF663" s="4">
        <f t="shared" si="645"/>
        <v>25.876551848145489</v>
      </c>
      <c r="AG663" s="4">
        <f t="shared" si="645"/>
        <v>30.195917598082033</v>
      </c>
      <c r="AH663" s="14">
        <f t="shared" si="645"/>
        <v>32.25150895755268</v>
      </c>
    </row>
    <row r="664" spans="1:34" x14ac:dyDescent="0.55000000000000004">
      <c r="A664" s="9">
        <f t="shared" ref="A664:A667" si="646">A663</f>
        <v>45.530700000000003</v>
      </c>
      <c r="B664" t="s">
        <v>6</v>
      </c>
      <c r="C664" s="23">
        <f>(1+SQRT(SUMSQ((C660-$D$2),C661)/(SUMSQ((C660+$D$2),C661))))/(1-SQRT(SUMSQ((C660-$D$2),C661)/(SUMSQ((C660+$D$2),C661))))</f>
        <v>1.214973019680063</v>
      </c>
      <c r="D664" s="4">
        <f t="shared" ref="D664:AH664" si="647">(1+SQRT(SUMSQ((D660-$D$2),D661)/(SUMSQ((D660+$D$2),D661))))/(1-SQRT(SUMSQ((D660-$D$2),D661)/(SUMSQ((D660+$D$2),D661))))</f>
        <v>1.2036568484704806</v>
      </c>
      <c r="E664" s="4">
        <f t="shared" si="647"/>
        <v>1.4640689658407258</v>
      </c>
      <c r="F664" s="4">
        <f t="shared" si="647"/>
        <v>1.8045896708217137</v>
      </c>
      <c r="G664" s="4">
        <f t="shared" si="647"/>
        <v>2.2071657314591833</v>
      </c>
      <c r="H664" s="14">
        <f t="shared" si="647"/>
        <v>2.6567578347708771</v>
      </c>
      <c r="I664" s="4">
        <f t="shared" si="647"/>
        <v>12.730700400138241</v>
      </c>
      <c r="J664" s="4">
        <f t="shared" si="647"/>
        <v>10.738623307050895</v>
      </c>
      <c r="K664" s="4">
        <f t="shared" si="647"/>
        <v>9.8266538292576708</v>
      </c>
      <c r="L664" s="4">
        <f t="shared" si="647"/>
        <v>10.011669294897111</v>
      </c>
      <c r="M664" s="4">
        <f t="shared" si="647"/>
        <v>11.207526968773339</v>
      </c>
      <c r="N664" s="4">
        <f t="shared" si="647"/>
        <v>12.110974891283419</v>
      </c>
      <c r="O664" s="14">
        <f t="shared" si="647"/>
        <v>14.429849791639997</v>
      </c>
      <c r="P664" s="4">
        <f t="shared" si="647"/>
        <v>2.2433364430553899</v>
      </c>
      <c r="Q664" s="4">
        <f t="shared" si="647"/>
        <v>1.806833124441366</v>
      </c>
      <c r="R664" s="4">
        <f t="shared" si="647"/>
        <v>1.4688103567424484</v>
      </c>
      <c r="S664" s="4">
        <f t="shared" si="647"/>
        <v>1.2453081833857489</v>
      </c>
      <c r="T664" s="4">
        <f t="shared" si="647"/>
        <v>1.2597640217357047</v>
      </c>
      <c r="U664" s="4">
        <f t="shared" si="647"/>
        <v>1.4858778397182535</v>
      </c>
      <c r="V664" s="4">
        <f t="shared" si="647"/>
        <v>1.6359368939063104</v>
      </c>
      <c r="W664" s="14">
        <f t="shared" si="647"/>
        <v>1.9856558455382538</v>
      </c>
      <c r="X664" s="4">
        <f t="shared" si="647"/>
        <v>6.5012020691355143</v>
      </c>
      <c r="Y664" s="4">
        <f t="shared" si="647"/>
        <v>5.4007022112202101</v>
      </c>
      <c r="Z664" s="4">
        <f t="shared" si="647"/>
        <v>4.5402785032500308</v>
      </c>
      <c r="AA664" s="4">
        <f t="shared" si="647"/>
        <v>3.9318158319415635</v>
      </c>
      <c r="AB664" s="4">
        <f t="shared" si="647"/>
        <v>3.6007417871889325</v>
      </c>
      <c r="AC664" s="4">
        <f t="shared" si="647"/>
        <v>3.548502532589799</v>
      </c>
      <c r="AD664" s="4">
        <f t="shared" si="647"/>
        <v>3.757846601885547</v>
      </c>
      <c r="AE664" s="4">
        <f t="shared" si="647"/>
        <v>7.5004195915611227</v>
      </c>
      <c r="AF664" s="4">
        <f t="shared" si="647"/>
        <v>12.973817523870521</v>
      </c>
      <c r="AG664" s="4">
        <f t="shared" si="647"/>
        <v>15.123795881785064</v>
      </c>
      <c r="AH664" s="14">
        <f t="shared" si="647"/>
        <v>16.146946005422599</v>
      </c>
    </row>
    <row r="665" spans="1:34" x14ac:dyDescent="0.55000000000000004">
      <c r="A665" s="9">
        <f t="shared" si="646"/>
        <v>45.530700000000003</v>
      </c>
      <c r="B665" t="s">
        <v>7</v>
      </c>
      <c r="C665" s="23">
        <f>(1+SQRT(SUMSQ((C660-$E$2),C661)/(SUMSQ((C660+$E$2),C661))))/(1-SQRT(SUMSQ((C660-$E$2),C661)/(SUMSQ((C660+$E$2),C661))))</f>
        <v>1.7772364299839187</v>
      </c>
      <c r="D665" s="4">
        <f t="shared" ref="D665:AH665" si="648">(1+SQRT(SUMSQ((D660-$E$2),D661)/(SUMSQ((D660+$E$2),D661))))/(1-SQRT(SUMSQ((D660-$E$2),D661)/(SUMSQ((D660+$E$2),D661))))</f>
        <v>1.7034437297149736</v>
      </c>
      <c r="E665" s="4">
        <f t="shared" si="648"/>
        <v>1.7510152824638745</v>
      </c>
      <c r="F665" s="4">
        <f t="shared" si="648"/>
        <v>1.8934094359452509</v>
      </c>
      <c r="G665" s="4">
        <f t="shared" si="648"/>
        <v>2.1092175893414735</v>
      </c>
      <c r="H665" s="14">
        <f t="shared" si="648"/>
        <v>2.3732964636129155</v>
      </c>
      <c r="I665" s="4">
        <f t="shared" si="648"/>
        <v>8.5104991946242698</v>
      </c>
      <c r="J665" s="4">
        <f t="shared" si="648"/>
        <v>7.1715748960197363</v>
      </c>
      <c r="K665" s="4">
        <f t="shared" si="648"/>
        <v>6.5543791181597255</v>
      </c>
      <c r="L665" s="4">
        <f t="shared" si="648"/>
        <v>6.6744467008941601</v>
      </c>
      <c r="M665" s="4">
        <f t="shared" si="648"/>
        <v>7.4735902788104713</v>
      </c>
      <c r="N665" s="4">
        <f t="shared" si="648"/>
        <v>8.0774417097766431</v>
      </c>
      <c r="O665" s="14">
        <f t="shared" si="648"/>
        <v>9.6257278682641552</v>
      </c>
      <c r="P665" s="4">
        <f t="shared" si="648"/>
        <v>2.054540726344011</v>
      </c>
      <c r="Q665" s="4">
        <f t="shared" si="648"/>
        <v>1.7275428082403665</v>
      </c>
      <c r="R665" s="4">
        <f t="shared" si="648"/>
        <v>1.4667380520124029</v>
      </c>
      <c r="S665" s="4">
        <f t="shared" si="648"/>
        <v>1.2817214040771028</v>
      </c>
      <c r="T665" s="4">
        <f t="shared" si="648"/>
        <v>1.2357072538732627</v>
      </c>
      <c r="U665" s="4">
        <f t="shared" si="648"/>
        <v>1.3563290317247321</v>
      </c>
      <c r="V665" s="4">
        <f t="shared" si="648"/>
        <v>1.4530716030853534</v>
      </c>
      <c r="W665" s="14">
        <f t="shared" si="648"/>
        <v>1.6868224231741245</v>
      </c>
      <c r="X665" s="4">
        <f t="shared" si="648"/>
        <v>4.4517848370779225</v>
      </c>
      <c r="Y665" s="4">
        <f t="shared" si="648"/>
        <v>3.6981061490223759</v>
      </c>
      <c r="Z665" s="4">
        <f t="shared" si="648"/>
        <v>3.0972782490702704</v>
      </c>
      <c r="AA665" s="4">
        <f t="shared" si="648"/>
        <v>2.6602271909812396</v>
      </c>
      <c r="AB665" s="4">
        <f t="shared" si="648"/>
        <v>2.4125981455089858</v>
      </c>
      <c r="AC665" s="4">
        <f t="shared" si="648"/>
        <v>2.3658552174022836</v>
      </c>
      <c r="AD665" s="4">
        <f t="shared" si="648"/>
        <v>2.5107114314511079</v>
      </c>
      <c r="AE665" s="4">
        <f t="shared" si="648"/>
        <v>5.0566282218514411</v>
      </c>
      <c r="AF665" s="4">
        <f t="shared" si="648"/>
        <v>8.6891752862500873</v>
      </c>
      <c r="AG665" s="4">
        <f t="shared" si="648"/>
        <v>10.111491093698923</v>
      </c>
      <c r="AH665" s="14">
        <f t="shared" si="648"/>
        <v>10.788358520377438</v>
      </c>
    </row>
    <row r="666" spans="1:34" x14ac:dyDescent="0.55000000000000004">
      <c r="A666" s="9">
        <f t="shared" si="646"/>
        <v>45.530700000000003</v>
      </c>
      <c r="B666" t="s">
        <v>8</v>
      </c>
      <c r="C666" s="23">
        <f>(1+SQRT(SUMSQ((C660-$F$2),C661)/(SUMSQ((C660+$F$2),C661))))/(1-SQRT(SUMSQ((C660-$F$2),C661)/(SUMSQ((C660+$F$2),C661))))</f>
        <v>2.3618030589910601</v>
      </c>
      <c r="D666" s="4">
        <f t="shared" ref="D666:AH666" si="649">(1+SQRT(SUMSQ((D660-$F$2),D661)/(SUMSQ((D660+$F$2),D661))))/(1-SQRT(SUMSQ((D660-$F$2),D661)/(SUMSQ((D660+$F$2),D661))))</f>
        <v>2.2553756919151753</v>
      </c>
      <c r="E666" s="4">
        <f t="shared" si="649"/>
        <v>2.228002106353042</v>
      </c>
      <c r="F666" s="4">
        <f t="shared" si="649"/>
        <v>2.2664770289983567</v>
      </c>
      <c r="G666" s="4">
        <f t="shared" si="649"/>
        <v>2.3649888805935801</v>
      </c>
      <c r="H666" s="14">
        <f t="shared" si="649"/>
        <v>2.5085217004558618</v>
      </c>
      <c r="I666" s="4">
        <f t="shared" si="649"/>
        <v>6.4078683993370671</v>
      </c>
      <c r="J666" s="4">
        <f t="shared" si="649"/>
        <v>5.3921493234641398</v>
      </c>
      <c r="K666" s="4">
        <f t="shared" si="649"/>
        <v>4.9193359909143002</v>
      </c>
      <c r="L666" s="4">
        <f t="shared" si="649"/>
        <v>5.0058355716885687</v>
      </c>
      <c r="M666" s="4">
        <f t="shared" si="649"/>
        <v>5.6072429300361373</v>
      </c>
      <c r="N666" s="4">
        <f t="shared" si="649"/>
        <v>6.0617888678561824</v>
      </c>
      <c r="O666" s="14">
        <f t="shared" si="649"/>
        <v>7.2255049693613875</v>
      </c>
      <c r="P666" s="4">
        <f t="shared" si="649"/>
        <v>2.2468415708165375</v>
      </c>
      <c r="Q666" s="4">
        <f t="shared" si="649"/>
        <v>1.9990905692279233</v>
      </c>
      <c r="R666" s="4">
        <f t="shared" si="649"/>
        <v>1.8101610457346302</v>
      </c>
      <c r="S666" s="4">
        <f t="shared" si="649"/>
        <v>1.6837065813867198</v>
      </c>
      <c r="T666" s="4">
        <f t="shared" si="649"/>
        <v>1.6298995752525367</v>
      </c>
      <c r="U666" s="4">
        <f t="shared" si="649"/>
        <v>1.6519376764612135</v>
      </c>
      <c r="V666" s="4">
        <f t="shared" si="649"/>
        <v>1.6892657063856116</v>
      </c>
      <c r="W666" s="14">
        <f t="shared" si="649"/>
        <v>1.8076984265082778</v>
      </c>
      <c r="X666" s="4">
        <f t="shared" si="649"/>
        <v>3.4709232939166053</v>
      </c>
      <c r="Y666" s="4">
        <f t="shared" si="649"/>
        <v>2.8868205058659924</v>
      </c>
      <c r="Z666" s="4">
        <f t="shared" si="649"/>
        <v>2.4087290377372894</v>
      </c>
      <c r="AA666" s="4">
        <f t="shared" si="649"/>
        <v>2.0459716961013887</v>
      </c>
      <c r="AB666" s="4">
        <f t="shared" si="649"/>
        <v>1.8262735711504416</v>
      </c>
      <c r="AC666" s="4">
        <f t="shared" si="649"/>
        <v>1.7746560910034503</v>
      </c>
      <c r="AD666" s="4">
        <f t="shared" si="649"/>
        <v>1.8904704744740655</v>
      </c>
      <c r="AE666" s="4">
        <f t="shared" si="649"/>
        <v>3.8548649406531794</v>
      </c>
      <c r="AF666" s="4">
        <f t="shared" si="649"/>
        <v>6.5595942718014779</v>
      </c>
      <c r="AG666" s="4">
        <f t="shared" si="649"/>
        <v>7.6144278316408709</v>
      </c>
      <c r="AH666" s="14">
        <f t="shared" si="649"/>
        <v>8.1164715474915567</v>
      </c>
    </row>
    <row r="667" spans="1:34" x14ac:dyDescent="0.55000000000000004">
      <c r="A667" s="9">
        <f t="shared" si="646"/>
        <v>45.530700000000003</v>
      </c>
      <c r="B667" t="s">
        <v>9</v>
      </c>
      <c r="C667" s="24">
        <f>(1+SQRT(SUMSQ((C660-$G$2),C661)/(SUMSQ((C660+$G$2),C661))))/(1-SQRT(SUMSQ((C660-$G$2),C661)/(SUMSQ((C660+$G$2),C661))))</f>
        <v>3.5364713013790197</v>
      </c>
      <c r="D667" s="25">
        <f t="shared" ref="D667:AH667" si="650">(1+SQRT(SUMSQ((D660-$G$2),D661)/(SUMSQ((D660+$G$2),D661))))/(1-SQRT(SUMSQ((D660-$G$2),D661)/(SUMSQ((D660+$G$2),D661))))</f>
        <v>3.3708842382432151</v>
      </c>
      <c r="E667" s="25">
        <f t="shared" si="650"/>
        <v>3.2591579426865969</v>
      </c>
      <c r="F667" s="25">
        <f t="shared" si="650"/>
        <v>3.1897620204634984</v>
      </c>
      <c r="G667" s="25">
        <f t="shared" si="650"/>
        <v>3.1619635097525518</v>
      </c>
      <c r="H667" s="26">
        <f t="shared" si="650"/>
        <v>3.1674957941091457</v>
      </c>
      <c r="I667" s="25">
        <f t="shared" si="650"/>
        <v>4.3215541197053513</v>
      </c>
      <c r="J667" s="25">
        <f t="shared" si="650"/>
        <v>3.622015090894426</v>
      </c>
      <c r="K667" s="25">
        <f t="shared" si="650"/>
        <v>3.2868406950517293</v>
      </c>
      <c r="L667" s="25">
        <f t="shared" si="650"/>
        <v>3.3372248314410933</v>
      </c>
      <c r="M667" s="25">
        <f t="shared" si="650"/>
        <v>3.7422925101770899</v>
      </c>
      <c r="N667" s="25">
        <f t="shared" si="650"/>
        <v>4.0485991664014653</v>
      </c>
      <c r="O667" s="26">
        <f t="shared" si="650"/>
        <v>4.8292280917141905</v>
      </c>
      <c r="P667" s="25">
        <f t="shared" si="650"/>
        <v>2.9530400533487629</v>
      </c>
      <c r="Q667" s="25">
        <f t="shared" si="650"/>
        <v>2.7710926445604809</v>
      </c>
      <c r="R667" s="25">
        <f t="shared" si="650"/>
        <v>2.624977987691238</v>
      </c>
      <c r="S667" s="25">
        <f t="shared" si="650"/>
        <v>2.5132852243784742</v>
      </c>
      <c r="T667" s="25">
        <f t="shared" si="650"/>
        <v>2.437142460828821</v>
      </c>
      <c r="U667" s="25">
        <f t="shared" si="650"/>
        <v>2.3962602688708734</v>
      </c>
      <c r="V667" s="25">
        <f t="shared" si="650"/>
        <v>2.3883962471529894</v>
      </c>
      <c r="W667" s="26">
        <f t="shared" si="650"/>
        <v>2.397023727539715</v>
      </c>
      <c r="X667" s="25">
        <f t="shared" si="650"/>
        <v>2.6010248594298053</v>
      </c>
      <c r="Y667" s="25">
        <f t="shared" si="650"/>
        <v>2.1875639940384568</v>
      </c>
      <c r="Z667" s="25">
        <f t="shared" si="650"/>
        <v>1.8286518617518672</v>
      </c>
      <c r="AA667" s="25">
        <f t="shared" si="650"/>
        <v>1.5246874042096259</v>
      </c>
      <c r="AB667" s="25">
        <f t="shared" si="650"/>
        <v>1.2906484256557273</v>
      </c>
      <c r="AC667" s="25">
        <f t="shared" si="650"/>
        <v>1.1845496533329709</v>
      </c>
      <c r="AD667" s="25">
        <f t="shared" si="650"/>
        <v>1.2912518509431363</v>
      </c>
      <c r="AE667" s="25">
        <f t="shared" si="650"/>
        <v>2.7033961396636448</v>
      </c>
      <c r="AF667" s="25">
        <f t="shared" si="650"/>
        <v>4.4576913427162648</v>
      </c>
      <c r="AG667" s="25">
        <f t="shared" si="650"/>
        <v>5.13671588148702</v>
      </c>
      <c r="AH667" s="26">
        <f t="shared" si="650"/>
        <v>5.4602422317362471</v>
      </c>
    </row>
    <row r="668" spans="1:34" x14ac:dyDescent="0.55000000000000004">
      <c r="A668" s="8">
        <v>83</v>
      </c>
      <c r="B668" s="15" t="s">
        <v>2</v>
      </c>
      <c r="C668" s="2">
        <v>84.567340000000002</v>
      </c>
      <c r="D668">
        <v>88.803269999999998</v>
      </c>
      <c r="E668">
        <v>93.114040000000003</v>
      </c>
      <c r="F668">
        <v>97.655720000000002</v>
      </c>
      <c r="G668">
        <v>102.3582</v>
      </c>
      <c r="H668" s="1">
        <v>107.2679</v>
      </c>
      <c r="I668">
        <v>1158.4159999999999</v>
      </c>
      <c r="J668">
        <v>1135.7670000000001</v>
      </c>
      <c r="K668">
        <v>1161.3630000000001</v>
      </c>
      <c r="L668">
        <v>1237.058</v>
      </c>
      <c r="M668">
        <v>1367.2429999999999</v>
      </c>
      <c r="N668">
        <v>1453.2539999999999</v>
      </c>
      <c r="O668" s="1">
        <v>1675.4880000000001</v>
      </c>
      <c r="P668">
        <v>106.9803</v>
      </c>
      <c r="Q668">
        <v>109.2366</v>
      </c>
      <c r="R668">
        <v>111.8464</v>
      </c>
      <c r="S668">
        <v>114.82989999999999</v>
      </c>
      <c r="T668">
        <v>118.20140000000001</v>
      </c>
      <c r="U668">
        <v>121.96469999999999</v>
      </c>
      <c r="V668">
        <v>124.0181</v>
      </c>
      <c r="W668" s="1">
        <v>128.43989999999999</v>
      </c>
      <c r="X668">
        <v>437.80840000000001</v>
      </c>
      <c r="Y668">
        <v>425.4425</v>
      </c>
      <c r="Z668">
        <v>419.76900000000001</v>
      </c>
      <c r="AA668">
        <v>420.29790000000003</v>
      </c>
      <c r="AB668">
        <v>426.97070000000002</v>
      </c>
      <c r="AC668">
        <v>439.72809999999998</v>
      </c>
      <c r="AD668">
        <v>458.72480000000002</v>
      </c>
      <c r="AE668">
        <v>662.3202</v>
      </c>
      <c r="AF668">
        <v>1126.5650000000001</v>
      </c>
      <c r="AG668">
        <v>1412.634</v>
      </c>
      <c r="AH668" s="1">
        <v>1574.3789999999999</v>
      </c>
    </row>
    <row r="669" spans="1:34" x14ac:dyDescent="0.55000000000000004">
      <c r="A669" s="9">
        <f>A668</f>
        <v>83</v>
      </c>
      <c r="B669" t="s">
        <v>3</v>
      </c>
      <c r="C669" s="2">
        <v>-9.7174440000000004</v>
      </c>
      <c r="D669">
        <v>13.7906</v>
      </c>
      <c r="E669">
        <v>36.40907</v>
      </c>
      <c r="F669">
        <v>59.07658</v>
      </c>
      <c r="G669">
        <v>82.028400000000005</v>
      </c>
      <c r="H669" s="1">
        <v>104.8077</v>
      </c>
      <c r="I669">
        <v>-673.84860000000003</v>
      </c>
      <c r="J669">
        <v>-459.86099999999999</v>
      </c>
      <c r="K669">
        <v>-253.197</v>
      </c>
      <c r="L669">
        <v>-53.549990000000001</v>
      </c>
      <c r="M669">
        <v>132.38820000000001</v>
      </c>
      <c r="N669">
        <v>215.67349999999999</v>
      </c>
      <c r="O669" s="1">
        <v>357.43220000000002</v>
      </c>
      <c r="P669">
        <v>-83.416330000000002</v>
      </c>
      <c r="Q669">
        <v>-59.972830000000002</v>
      </c>
      <c r="R669">
        <v>-36.706479999999999</v>
      </c>
      <c r="S669">
        <v>-13.11187</v>
      </c>
      <c r="T669">
        <v>10.63416</v>
      </c>
      <c r="U669">
        <v>34.501809999999999</v>
      </c>
      <c r="V669">
        <v>46.541310000000003</v>
      </c>
      <c r="W669" s="1">
        <v>70.690929999999994</v>
      </c>
      <c r="X669">
        <v>-382.89249999999998</v>
      </c>
      <c r="Y669">
        <v>-307.51400000000001</v>
      </c>
      <c r="Z669">
        <v>-233.82140000000001</v>
      </c>
      <c r="AA669">
        <v>-160.5059</v>
      </c>
      <c r="AB669">
        <v>-88.192310000000006</v>
      </c>
      <c r="AC669" s="11">
        <v>-16.845220000000001</v>
      </c>
      <c r="AD669">
        <v>53.921190000000003</v>
      </c>
      <c r="AE669">
        <v>395.65550000000002</v>
      </c>
      <c r="AF669">
        <v>655.39570000000003</v>
      </c>
      <c r="AG669" s="11">
        <v>676.34439999999995</v>
      </c>
      <c r="AH669" s="1">
        <v>650.36879999999996</v>
      </c>
    </row>
    <row r="670" spans="1:34" x14ac:dyDescent="0.55000000000000004">
      <c r="A670" s="36">
        <f>A669/180</f>
        <v>0.46111111111111114</v>
      </c>
      <c r="B670" t="s">
        <v>4</v>
      </c>
      <c r="C670" s="20">
        <f t="shared" ref="C670:AH670" si="651">SQRT(SUMSQ(C668,C669))</f>
        <v>85.123814015636867</v>
      </c>
      <c r="D670" s="21">
        <f t="shared" si="651"/>
        <v>89.867688359348037</v>
      </c>
      <c r="E670" s="21">
        <f t="shared" si="651"/>
        <v>99.97922195829743</v>
      </c>
      <c r="F670" s="21">
        <f t="shared" si="651"/>
        <v>114.13449063808363</v>
      </c>
      <c r="G670" s="21">
        <f t="shared" si="651"/>
        <v>131.17110777072824</v>
      </c>
      <c r="H670" s="22">
        <f t="shared" si="651"/>
        <v>149.97018486919325</v>
      </c>
      <c r="I670" s="21">
        <f t="shared" si="651"/>
        <v>1340.1490830418682</v>
      </c>
      <c r="J670" s="21">
        <f t="shared" si="651"/>
        <v>1225.3321254296732</v>
      </c>
      <c r="K670" s="21">
        <f t="shared" si="651"/>
        <v>1188.6432343550357</v>
      </c>
      <c r="L670" s="21">
        <f t="shared" si="651"/>
        <v>1238.2164983527719</v>
      </c>
      <c r="M670" s="21">
        <f t="shared" si="651"/>
        <v>1373.6375273514625</v>
      </c>
      <c r="N670" s="21">
        <f t="shared" si="651"/>
        <v>1469.1705983711524</v>
      </c>
      <c r="O670" s="22">
        <f t="shared" si="651"/>
        <v>1713.1893694921296</v>
      </c>
      <c r="P670" s="21">
        <f t="shared" si="651"/>
        <v>135.65791056462169</v>
      </c>
      <c r="Q670" s="21">
        <f t="shared" si="651"/>
        <v>124.61691344985599</v>
      </c>
      <c r="R670" s="21">
        <f t="shared" si="651"/>
        <v>117.71568657978597</v>
      </c>
      <c r="S670" s="21">
        <f t="shared" si="651"/>
        <v>115.57606615950769</v>
      </c>
      <c r="T670" s="21">
        <f t="shared" si="651"/>
        <v>118.67879473969056</v>
      </c>
      <c r="U670" s="21">
        <f t="shared" si="651"/>
        <v>126.7507906853685</v>
      </c>
      <c r="V670" s="21">
        <f t="shared" si="651"/>
        <v>132.46351446389343</v>
      </c>
      <c r="W670" s="22">
        <f t="shared" si="651"/>
        <v>146.60837457756259</v>
      </c>
      <c r="X670" s="21">
        <f t="shared" si="651"/>
        <v>581.62089170421825</v>
      </c>
      <c r="Y670" s="21">
        <f t="shared" si="651"/>
        <v>524.94397891798894</v>
      </c>
      <c r="Z670" s="21">
        <f t="shared" si="651"/>
        <v>480.49813783089735</v>
      </c>
      <c r="AA670" s="21">
        <f t="shared" si="651"/>
        <v>449.90273246471844</v>
      </c>
      <c r="AB670" s="21">
        <f t="shared" si="651"/>
        <v>435.98378662700992</v>
      </c>
      <c r="AC670" s="21">
        <f t="shared" si="651"/>
        <v>440.05063727536901</v>
      </c>
      <c r="AD670" s="21">
        <f t="shared" si="651"/>
        <v>461.88303374994854</v>
      </c>
      <c r="AE670" s="21">
        <f t="shared" si="651"/>
        <v>771.4993985793443</v>
      </c>
      <c r="AF670" s="21">
        <f t="shared" si="651"/>
        <v>1303.3388748915188</v>
      </c>
      <c r="AG670" s="21">
        <f t="shared" si="651"/>
        <v>1566.1981245574775</v>
      </c>
      <c r="AH670" s="22">
        <f t="shared" si="651"/>
        <v>1703.4226755724603</v>
      </c>
    </row>
    <row r="671" spans="1:34" x14ac:dyDescent="0.55000000000000004">
      <c r="A671" s="9">
        <v>46.089399999999998</v>
      </c>
      <c r="B671" t="s">
        <v>5</v>
      </c>
      <c r="C671" s="23">
        <f>(1+SQRT(SUMSQ((C668-$C$2),C669)/(SUMSQ((C668+$C$2),C669))))/(1-SQRT(SUMSQ((C668-$C$2),C669)/(SUMSQ((C668+$C$2),C669))))</f>
        <v>1.7253217628265094</v>
      </c>
      <c r="D671" s="4">
        <f t="shared" ref="D671:AH671" si="652">(1+SQRT(SUMSQ((D668-$C$2),D669)/(SUMSQ((D668+$C$2),D669))))/(1-SQRT(SUMSQ((D668-$C$2),D669)/(SUMSQ((D668+$C$2),D669))))</f>
        <v>1.8378153166648064</v>
      </c>
      <c r="E671" s="4">
        <f t="shared" si="652"/>
        <v>2.2369499909921138</v>
      </c>
      <c r="F671" s="4">
        <f t="shared" si="652"/>
        <v>2.8260282127341019</v>
      </c>
      <c r="G671" s="4">
        <f t="shared" si="652"/>
        <v>3.5702825428633416</v>
      </c>
      <c r="H671" s="14">
        <f t="shared" si="652"/>
        <v>4.4340307369888956</v>
      </c>
      <c r="I671" s="4">
        <f t="shared" si="652"/>
        <v>31.018775341597546</v>
      </c>
      <c r="J671" s="4">
        <f t="shared" si="652"/>
        <v>26.445414204575666</v>
      </c>
      <c r="K671" s="4">
        <f t="shared" si="652"/>
        <v>24.333242359666031</v>
      </c>
      <c r="L671" s="4">
        <f t="shared" si="652"/>
        <v>24.787597353075615</v>
      </c>
      <c r="M671" s="4">
        <f t="shared" si="652"/>
        <v>27.601579364945863</v>
      </c>
      <c r="N671" s="4">
        <f t="shared" si="652"/>
        <v>29.705972713230494</v>
      </c>
      <c r="O671" s="14">
        <f t="shared" si="652"/>
        <v>35.036081743894805</v>
      </c>
      <c r="P671" s="4">
        <f t="shared" si="652"/>
        <v>3.6325461215984256</v>
      </c>
      <c r="Q671" s="4">
        <f t="shared" si="652"/>
        <v>2.963543045600618</v>
      </c>
      <c r="R671" s="4">
        <f t="shared" si="652"/>
        <v>2.5295782777823783</v>
      </c>
      <c r="S671" s="4">
        <f t="shared" si="652"/>
        <v>2.3334111422302337</v>
      </c>
      <c r="T671" s="4">
        <f t="shared" si="652"/>
        <v>2.3872829343002042</v>
      </c>
      <c r="U671" s="4">
        <f t="shared" si="652"/>
        <v>2.6699031703137872</v>
      </c>
      <c r="V671" s="4">
        <f t="shared" si="652"/>
        <v>2.8863949599108523</v>
      </c>
      <c r="W671" s="14">
        <f t="shared" si="652"/>
        <v>3.4460360801780188</v>
      </c>
      <c r="X671" s="4">
        <f t="shared" si="652"/>
        <v>15.503168286652635</v>
      </c>
      <c r="Y671" s="4">
        <f t="shared" si="652"/>
        <v>12.994903988443834</v>
      </c>
      <c r="Z671" s="4">
        <f t="shared" si="652"/>
        <v>11.028703186610629</v>
      </c>
      <c r="AA671" s="4">
        <f t="shared" si="652"/>
        <v>9.6471630696355781</v>
      </c>
      <c r="AB671" s="4">
        <f t="shared" si="652"/>
        <v>8.9085955939094923</v>
      </c>
      <c r="AC671" s="4">
        <f t="shared" si="652"/>
        <v>8.807637021163897</v>
      </c>
      <c r="AD671" s="4">
        <f t="shared" si="652"/>
        <v>9.3027630957299738</v>
      </c>
      <c r="AE671" s="4">
        <f t="shared" si="652"/>
        <v>17.993437999593112</v>
      </c>
      <c r="AF671" s="4">
        <f t="shared" si="652"/>
        <v>30.168256361407749</v>
      </c>
      <c r="AG671" s="4">
        <f t="shared" si="652"/>
        <v>34.73572295494931</v>
      </c>
      <c r="AH671" s="14">
        <f t="shared" si="652"/>
        <v>36.865500751725158</v>
      </c>
    </row>
    <row r="672" spans="1:34" x14ac:dyDescent="0.55000000000000004">
      <c r="A672" s="9">
        <f t="shared" ref="A672:A675" si="653">A671</f>
        <v>46.089399999999998</v>
      </c>
      <c r="B672" t="s">
        <v>6</v>
      </c>
      <c r="C672" s="23">
        <f>(1+SQRT(SUMSQ((C668-$D$2),C669)/(SUMSQ((C668+$D$2),C669))))/(1-SQRT(SUMSQ((C668-$D$2),C669)/(SUMSQ((C668+$D$2),C669))))</f>
        <v>1.2189527608460176</v>
      </c>
      <c r="D672" s="4">
        <f t="shared" ref="D672:AH672" si="654">(1+SQRT(SUMSQ((D668-$D$2),D669)/(SUMSQ((D668+$D$2),D669))))/(1-SQRT(SUMSQ((D668-$D$2),D669)/(SUMSQ((D668+$D$2),D669))))</f>
        <v>1.2071048811324971</v>
      </c>
      <c r="E672" s="4">
        <f t="shared" si="654"/>
        <v>1.4647447371474704</v>
      </c>
      <c r="F672" s="4">
        <f t="shared" si="654"/>
        <v>1.8034532508192584</v>
      </c>
      <c r="G672" s="4">
        <f t="shared" si="654"/>
        <v>2.2042350610424677</v>
      </c>
      <c r="H672" s="14">
        <f t="shared" si="654"/>
        <v>2.6518713975159938</v>
      </c>
      <c r="I672" s="4">
        <f t="shared" si="654"/>
        <v>15.52584177516842</v>
      </c>
      <c r="J672" s="4">
        <f t="shared" si="654"/>
        <v>13.23207470430618</v>
      </c>
      <c r="K672" s="4">
        <f t="shared" si="654"/>
        <v>12.169576364515855</v>
      </c>
      <c r="L672" s="4">
        <f t="shared" si="654"/>
        <v>12.393913001420756</v>
      </c>
      <c r="M672" s="4">
        <f t="shared" si="654"/>
        <v>13.801302575023989</v>
      </c>
      <c r="N672" s="4">
        <f t="shared" si="654"/>
        <v>14.854104852048904</v>
      </c>
      <c r="O672" s="14">
        <f t="shared" si="654"/>
        <v>17.519997317829468</v>
      </c>
      <c r="P672" s="4">
        <f t="shared" si="654"/>
        <v>2.2005492053703324</v>
      </c>
      <c r="Q672" s="4">
        <f t="shared" si="654"/>
        <v>1.7730817825897309</v>
      </c>
      <c r="R672" s="4">
        <f t="shared" si="654"/>
        <v>1.4372303312873658</v>
      </c>
      <c r="S672" s="4">
        <f t="shared" si="654"/>
        <v>1.2025755327530032</v>
      </c>
      <c r="T672" s="4">
        <f t="shared" si="654"/>
        <v>1.2136003666097219</v>
      </c>
      <c r="U672" s="4">
        <f t="shared" si="654"/>
        <v>1.4452202761982822</v>
      </c>
      <c r="V672" s="4">
        <f t="shared" si="654"/>
        <v>1.5937061298039419</v>
      </c>
      <c r="W672" s="14">
        <f t="shared" si="654"/>
        <v>1.9353371398816279</v>
      </c>
      <c r="X672" s="4">
        <f t="shared" si="654"/>
        <v>7.8273868721937063</v>
      </c>
      <c r="Y672" s="4">
        <f t="shared" si="654"/>
        <v>6.5597713192887497</v>
      </c>
      <c r="Z672" s="4">
        <f t="shared" si="654"/>
        <v>5.5584513097000805</v>
      </c>
      <c r="AA672" s="4">
        <f t="shared" si="654"/>
        <v>4.8475660092630219</v>
      </c>
      <c r="AB672" s="4">
        <f t="shared" si="654"/>
        <v>4.4619628341327076</v>
      </c>
      <c r="AC672" s="4">
        <f t="shared" si="654"/>
        <v>4.4040854730938062</v>
      </c>
      <c r="AD672" s="4">
        <f t="shared" si="654"/>
        <v>4.6537450377089717</v>
      </c>
      <c r="AE672" s="4">
        <f t="shared" si="654"/>
        <v>9.0269659953313184</v>
      </c>
      <c r="AF672" s="4">
        <f t="shared" si="654"/>
        <v>15.101055410617144</v>
      </c>
      <c r="AG672" s="4">
        <f t="shared" si="654"/>
        <v>17.37780351723832</v>
      </c>
      <c r="AH672" s="14">
        <f t="shared" si="654"/>
        <v>18.439720264698146</v>
      </c>
    </row>
    <row r="673" spans="1:34" x14ac:dyDescent="0.55000000000000004">
      <c r="A673" s="9">
        <f t="shared" si="653"/>
        <v>46.089399999999998</v>
      </c>
      <c r="B673" t="s">
        <v>7</v>
      </c>
      <c r="C673" s="23">
        <f>(1+SQRT(SUMSQ((C668-$E$2),C669)/(SUMSQ((C668+$E$2),C669))))/(1-SQRT(SUMSQ((C668-$E$2),C669)/(SUMSQ((C668+$E$2),C669))))</f>
        <v>1.7846161407281573</v>
      </c>
      <c r="D673" s="4">
        <f t="shared" ref="D673:AH673" si="655">(1+SQRT(SUMSQ((D668-$E$2),D669)/(SUMSQ((D668+$E$2),D669))))/(1-SQRT(SUMSQ((D668-$E$2),D669)/(SUMSQ((D668+$E$2),D669))))</f>
        <v>1.7109583129193691</v>
      </c>
      <c r="E673" s="4">
        <f t="shared" si="655"/>
        <v>1.7576600510202101</v>
      </c>
      <c r="F673" s="4">
        <f t="shared" si="655"/>
        <v>1.898596443580358</v>
      </c>
      <c r="G673" s="4">
        <f t="shared" si="655"/>
        <v>2.1127574372201967</v>
      </c>
      <c r="H673" s="14">
        <f t="shared" si="655"/>
        <v>2.3751550284131073</v>
      </c>
      <c r="I673" s="4">
        <f t="shared" si="655"/>
        <v>10.368996309792083</v>
      </c>
      <c r="J673" s="4">
        <f t="shared" si="655"/>
        <v>8.831911850615592</v>
      </c>
      <c r="K673" s="4">
        <f t="shared" si="655"/>
        <v>8.1163794524636366</v>
      </c>
      <c r="L673" s="4">
        <f t="shared" si="655"/>
        <v>8.2627373737237537</v>
      </c>
      <c r="M673" s="4">
        <f t="shared" si="655"/>
        <v>9.2014443187845618</v>
      </c>
      <c r="N673" s="4">
        <f t="shared" si="655"/>
        <v>9.9039907199859663</v>
      </c>
      <c r="O673" s="14">
        <f t="shared" si="655"/>
        <v>11.682186306053824</v>
      </c>
      <c r="P673" s="4">
        <f t="shared" si="655"/>
        <v>2.0645892469231959</v>
      </c>
      <c r="Q673" s="4">
        <f t="shared" si="655"/>
        <v>1.749241396486517</v>
      </c>
      <c r="R673" s="4">
        <f t="shared" si="655"/>
        <v>1.5007403164203541</v>
      </c>
      <c r="S673" s="4">
        <f t="shared" si="655"/>
        <v>1.3298024774561394</v>
      </c>
      <c r="T673" s="4">
        <f t="shared" si="655"/>
        <v>1.2855013267965583</v>
      </c>
      <c r="U673" s="4">
        <f t="shared" si="655"/>
        <v>1.387100270437686</v>
      </c>
      <c r="V673" s="4">
        <f t="shared" si="655"/>
        <v>1.4745589763051767</v>
      </c>
      <c r="W673" s="14">
        <f t="shared" si="655"/>
        <v>1.6927538595937841</v>
      </c>
      <c r="X673" s="4">
        <f t="shared" si="655"/>
        <v>5.305279485320578</v>
      </c>
      <c r="Y673" s="4">
        <f t="shared" si="655"/>
        <v>4.4457510579051558</v>
      </c>
      <c r="Z673" s="4">
        <f t="shared" si="655"/>
        <v>3.7579941749217802</v>
      </c>
      <c r="AA673" s="4">
        <f t="shared" si="655"/>
        <v>3.2608392882849491</v>
      </c>
      <c r="AB673" s="4">
        <f t="shared" si="655"/>
        <v>2.9841191230308772</v>
      </c>
      <c r="AC673" s="4">
        <f t="shared" si="655"/>
        <v>2.9363882018818499</v>
      </c>
      <c r="AD673" s="4">
        <f t="shared" si="655"/>
        <v>3.1053930907550407</v>
      </c>
      <c r="AE673" s="4">
        <f t="shared" si="655"/>
        <v>6.0524274726909502</v>
      </c>
      <c r="AF673" s="4">
        <f t="shared" si="655"/>
        <v>10.086344524116317</v>
      </c>
      <c r="AG673" s="4">
        <f t="shared" si="655"/>
        <v>11.596322679448834</v>
      </c>
      <c r="AH673" s="14">
        <f t="shared" si="655"/>
        <v>12.300936984171841</v>
      </c>
    </row>
    <row r="674" spans="1:34" x14ac:dyDescent="0.55000000000000004">
      <c r="A674" s="9">
        <f t="shared" si="653"/>
        <v>46.089399999999998</v>
      </c>
      <c r="B674" t="s">
        <v>8</v>
      </c>
      <c r="C674" s="23">
        <f>(1+SQRT(SUMSQ((C668-$F$2),C669)/(SUMSQ((C668+$F$2),C669))))/(1-SQRT(SUMSQ((C668-$F$2),C669)/(SUMSQ((C668+$F$2),C669))))</f>
        <v>2.3717735326631173</v>
      </c>
      <c r="D674" s="4">
        <f t="shared" ref="D674:AH674" si="656">(1+SQRT(SUMSQ((D668-$F$2),D669)/(SUMSQ((D668+$F$2),D669))))/(1-SQRT(SUMSQ((D668-$F$2),D669)/(SUMSQ((D668+$F$2),D669))))</f>
        <v>2.2654875546924611</v>
      </c>
      <c r="E674" s="4">
        <f t="shared" si="656"/>
        <v>2.2377864592276646</v>
      </c>
      <c r="F674" s="4">
        <f t="shared" si="656"/>
        <v>2.2755210648319713</v>
      </c>
      <c r="G674" s="4">
        <f t="shared" si="656"/>
        <v>2.3729854562542041</v>
      </c>
      <c r="H674" s="14">
        <f t="shared" si="656"/>
        <v>2.5152797084846479</v>
      </c>
      <c r="I674" s="4">
        <f t="shared" si="656"/>
        <v>7.7963472270472325</v>
      </c>
      <c r="J674" s="4">
        <f t="shared" si="656"/>
        <v>6.6351818942309704</v>
      </c>
      <c r="K674" s="4">
        <f t="shared" si="656"/>
        <v>6.0908521921085965</v>
      </c>
      <c r="L674" s="4">
        <f t="shared" si="656"/>
        <v>6.1971908814161525</v>
      </c>
      <c r="M674" s="4">
        <f t="shared" si="656"/>
        <v>6.9016976975254289</v>
      </c>
      <c r="N674" s="4">
        <f t="shared" si="656"/>
        <v>7.429328124950362</v>
      </c>
      <c r="O674" s="14">
        <f t="shared" si="656"/>
        <v>8.7639599614991983</v>
      </c>
      <c r="P674" s="4">
        <f t="shared" si="656"/>
        <v>2.293627288389037</v>
      </c>
      <c r="Q674" s="4">
        <f t="shared" si="656"/>
        <v>2.0551099450667918</v>
      </c>
      <c r="R674" s="4">
        <f t="shared" si="656"/>
        <v>1.8740189545362045</v>
      </c>
      <c r="S674" s="4">
        <f t="shared" si="656"/>
        <v>1.7528389973256202</v>
      </c>
      <c r="T674" s="4">
        <f t="shared" si="656"/>
        <v>1.699361672817032</v>
      </c>
      <c r="U674" s="4">
        <f t="shared" si="656"/>
        <v>1.715532988504969</v>
      </c>
      <c r="V674" s="4">
        <f t="shared" si="656"/>
        <v>1.7480084469337482</v>
      </c>
      <c r="W674" s="14">
        <f t="shared" si="656"/>
        <v>1.8547170912361559</v>
      </c>
      <c r="X674" s="4">
        <f t="shared" si="656"/>
        <v>4.074775020865351</v>
      </c>
      <c r="Y674" s="4">
        <f t="shared" si="656"/>
        <v>3.4159364178401965</v>
      </c>
      <c r="Z674" s="4">
        <f t="shared" si="656"/>
        <v>2.879199388474067</v>
      </c>
      <c r="AA674" s="4">
        <f t="shared" si="656"/>
        <v>2.4807062652410896</v>
      </c>
      <c r="AB674" s="4">
        <f t="shared" si="656"/>
        <v>2.2498846570560902</v>
      </c>
      <c r="AC674" s="4">
        <f t="shared" si="656"/>
        <v>2.2027066573060696</v>
      </c>
      <c r="AD674" s="4">
        <f t="shared" si="656"/>
        <v>2.3326001766645779</v>
      </c>
      <c r="AE674" s="4">
        <f t="shared" si="656"/>
        <v>4.5768586840262451</v>
      </c>
      <c r="AF674" s="4">
        <f t="shared" si="656"/>
        <v>7.5849459883317785</v>
      </c>
      <c r="AG674" s="4">
        <f t="shared" si="656"/>
        <v>8.7090354329542663</v>
      </c>
      <c r="AH674" s="14">
        <f t="shared" si="656"/>
        <v>9.2339552170772681</v>
      </c>
    </row>
    <row r="675" spans="1:34" x14ac:dyDescent="0.55000000000000004">
      <c r="A675" s="9">
        <f t="shared" si="653"/>
        <v>46.089399999999998</v>
      </c>
      <c r="B675" t="s">
        <v>9</v>
      </c>
      <c r="C675" s="24">
        <f>(1+SQRT(SUMSQ((C668-$G$2),C669)/(SUMSQ((C668+$G$2),C669))))/(1-SQRT(SUMSQ((C668-$G$2),C669)/(SUMSQ((C668+$G$2),C669))))</f>
        <v>3.5515117267388661</v>
      </c>
      <c r="D675" s="25">
        <f t="shared" ref="D675:AH675" si="657">(1+SQRT(SUMSQ((D668-$G$2),D669)/(SUMSQ((D668+$G$2),D669))))/(1-SQRT(SUMSQ((D668-$G$2),D669)/(SUMSQ((D668+$G$2),D669))))</f>
        <v>3.3860764693579157</v>
      </c>
      <c r="E675" s="25">
        <f t="shared" si="657"/>
        <v>3.2742802829815276</v>
      </c>
      <c r="F675" s="25">
        <f t="shared" si="657"/>
        <v>3.2046130030796487</v>
      </c>
      <c r="G675" s="25">
        <f t="shared" si="657"/>
        <v>3.1763748917074452</v>
      </c>
      <c r="H675" s="26">
        <f t="shared" si="657"/>
        <v>3.1813057694948541</v>
      </c>
      <c r="I675" s="25">
        <f t="shared" si="657"/>
        <v>5.2359627278238854</v>
      </c>
      <c r="J675" s="25">
        <f t="shared" si="657"/>
        <v>4.4457383043066461</v>
      </c>
      <c r="K675" s="25">
        <f t="shared" si="657"/>
        <v>4.0676917536800277</v>
      </c>
      <c r="L675" s="25">
        <f t="shared" si="657"/>
        <v>4.1317354152611125</v>
      </c>
      <c r="M675" s="25">
        <f t="shared" si="657"/>
        <v>4.6023456972838543</v>
      </c>
      <c r="N675" s="25">
        <f t="shared" si="657"/>
        <v>4.9555094247072482</v>
      </c>
      <c r="O675" s="26">
        <f t="shared" si="657"/>
        <v>5.8471593788914573</v>
      </c>
      <c r="P675" s="25">
        <f t="shared" si="657"/>
        <v>3.0497710406926837</v>
      </c>
      <c r="Q675" s="25">
        <f t="shared" si="657"/>
        <v>2.8720212584697014</v>
      </c>
      <c r="R675" s="25">
        <f t="shared" si="657"/>
        <v>2.7287596476023008</v>
      </c>
      <c r="S675" s="25">
        <f t="shared" si="657"/>
        <v>2.6184050192197872</v>
      </c>
      <c r="T675" s="25">
        <f t="shared" si="657"/>
        <v>2.5418150794814434</v>
      </c>
      <c r="U675" s="25">
        <f t="shared" si="657"/>
        <v>2.4985836794259573</v>
      </c>
      <c r="V675" s="25">
        <f t="shared" si="657"/>
        <v>2.4888180876295083</v>
      </c>
      <c r="W675" s="26">
        <f t="shared" si="657"/>
        <v>2.4923117732626476</v>
      </c>
      <c r="X675" s="25">
        <f t="shared" si="657"/>
        <v>2.9181228774500845</v>
      </c>
      <c r="Y675" s="25">
        <f t="shared" si="657"/>
        <v>2.4572435198694835</v>
      </c>
      <c r="Z675" s="25">
        <f t="shared" si="657"/>
        <v>2.0634246650163219</v>
      </c>
      <c r="AA675" s="25">
        <f t="shared" si="657"/>
        <v>1.7465227070542619</v>
      </c>
      <c r="AB675" s="25">
        <f t="shared" si="657"/>
        <v>1.5352008872320402</v>
      </c>
      <c r="AC675" s="25">
        <f t="shared" si="657"/>
        <v>1.4697748088850662</v>
      </c>
      <c r="AD675" s="25">
        <f t="shared" si="657"/>
        <v>1.5653705286776569</v>
      </c>
      <c r="AE675" s="25">
        <f t="shared" si="657"/>
        <v>3.1289433464228731</v>
      </c>
      <c r="AF675" s="25">
        <f t="shared" si="657"/>
        <v>5.0962434338967997</v>
      </c>
      <c r="AG675" s="25">
        <f t="shared" si="657"/>
        <v>5.8289993496280355</v>
      </c>
      <c r="AH675" s="26">
        <f t="shared" si="657"/>
        <v>6.1720074544731611</v>
      </c>
    </row>
    <row r="676" spans="1:34" x14ac:dyDescent="0.55000000000000004">
      <c r="A676" s="8">
        <v>84</v>
      </c>
      <c r="B676" s="5" t="s">
        <v>2</v>
      </c>
      <c r="C676" s="2">
        <v>84.256020000000007</v>
      </c>
      <c r="D676">
        <v>88.45787</v>
      </c>
      <c r="E676">
        <v>92.731800000000007</v>
      </c>
      <c r="F676">
        <v>97.233019999999996</v>
      </c>
      <c r="G676">
        <v>101.8907</v>
      </c>
      <c r="H676" s="1">
        <v>106.75109999999999</v>
      </c>
      <c r="I676">
        <v>1450.788</v>
      </c>
      <c r="J676">
        <v>1413.6289999999999</v>
      </c>
      <c r="K676">
        <v>1446.1210000000001</v>
      </c>
      <c r="L676">
        <v>1550.6120000000001</v>
      </c>
      <c r="M676">
        <v>1731.2760000000001</v>
      </c>
      <c r="N676">
        <v>1849.172</v>
      </c>
      <c r="O676" s="1">
        <v>2143.9059999999999</v>
      </c>
      <c r="P676">
        <v>103.39190000000001</v>
      </c>
      <c r="Q676">
        <v>105.5475</v>
      </c>
      <c r="R676">
        <v>108.0254</v>
      </c>
      <c r="S676">
        <v>110.8434</v>
      </c>
      <c r="T676">
        <v>114.01390000000001</v>
      </c>
      <c r="U676">
        <v>117.5384</v>
      </c>
      <c r="V676">
        <v>119.4558</v>
      </c>
      <c r="W676" s="1">
        <v>123.574</v>
      </c>
      <c r="X676">
        <v>571.07150000000001</v>
      </c>
      <c r="Y676">
        <v>548.97649999999999</v>
      </c>
      <c r="Z676">
        <v>537.52729999999997</v>
      </c>
      <c r="AA676">
        <v>535.94410000000005</v>
      </c>
      <c r="AB676">
        <v>544.15390000000002</v>
      </c>
      <c r="AC676">
        <v>562.10500000000002</v>
      </c>
      <c r="AD676">
        <v>590.09929999999997</v>
      </c>
      <c r="AE676">
        <v>906.66070000000002</v>
      </c>
      <c r="AF676">
        <v>1600.32</v>
      </c>
      <c r="AG676">
        <v>1946.192</v>
      </c>
      <c r="AH676" s="1">
        <v>2099.3560000000002</v>
      </c>
    </row>
    <row r="677" spans="1:34" x14ac:dyDescent="0.55000000000000004">
      <c r="A677" s="9">
        <f>A676</f>
        <v>84</v>
      </c>
      <c r="B677" t="s">
        <v>3</v>
      </c>
      <c r="C677" s="2">
        <v>-9.6530280000000008</v>
      </c>
      <c r="D677">
        <v>13.76985</v>
      </c>
      <c r="E677">
        <v>36.301659999999998</v>
      </c>
      <c r="F677">
        <v>58.87706</v>
      </c>
      <c r="G677">
        <v>81.730029999999999</v>
      </c>
      <c r="H677" s="1">
        <v>104.4059</v>
      </c>
      <c r="I677">
        <v>-826.55470000000003</v>
      </c>
      <c r="J677">
        <v>-590.9203</v>
      </c>
      <c r="K677">
        <v>-364.65629999999999</v>
      </c>
      <c r="L677">
        <v>-154.1651</v>
      </c>
      <c r="M677">
        <v>23.967459999999999</v>
      </c>
      <c r="N677">
        <v>92.35839</v>
      </c>
      <c r="O677" s="1">
        <v>170.86750000000001</v>
      </c>
      <c r="P677">
        <v>-80.580560000000006</v>
      </c>
      <c r="Q677">
        <v>-57.873690000000003</v>
      </c>
      <c r="R677">
        <v>-35.35004</v>
      </c>
      <c r="S677">
        <v>-12.523110000000001</v>
      </c>
      <c r="T677">
        <v>10.434150000000001</v>
      </c>
      <c r="U677">
        <v>33.491019999999999</v>
      </c>
      <c r="V677">
        <v>45.114089999999997</v>
      </c>
      <c r="W677" s="1">
        <v>68.412440000000004</v>
      </c>
      <c r="X677">
        <v>-470.4828</v>
      </c>
      <c r="Y677">
        <v>-380.84519999999998</v>
      </c>
      <c r="Z677">
        <v>-292.70490000000001</v>
      </c>
      <c r="AA677">
        <v>-204.79849999999999</v>
      </c>
      <c r="AB677">
        <v>-118.1232</v>
      </c>
      <c r="AC677" s="11">
        <v>-32.891170000000002</v>
      </c>
      <c r="AD677">
        <v>51.06476</v>
      </c>
      <c r="AE677">
        <v>428.72550000000001</v>
      </c>
      <c r="AF677">
        <v>532.51660000000004</v>
      </c>
      <c r="AG677" s="11">
        <v>361.0806</v>
      </c>
      <c r="AH677" s="1">
        <v>209.77539999999999</v>
      </c>
    </row>
    <row r="678" spans="1:34" x14ac:dyDescent="0.55000000000000004">
      <c r="A678" s="36">
        <f>A677/180</f>
        <v>0.46666666666666667</v>
      </c>
      <c r="B678" t="s">
        <v>4</v>
      </c>
      <c r="C678" s="20">
        <f t="shared" ref="C678:AH678" si="658">SQRT(SUMSQ(C676,C677))</f>
        <v>84.807180449589211</v>
      </c>
      <c r="D678" s="21">
        <f t="shared" si="658"/>
        <v>89.523201093121102</v>
      </c>
      <c r="E678" s="21">
        <f t="shared" si="658"/>
        <v>99.584121475241218</v>
      </c>
      <c r="F678" s="21">
        <f t="shared" si="658"/>
        <v>113.66955780930969</v>
      </c>
      <c r="G678" s="21">
        <f t="shared" si="658"/>
        <v>130.6197249663729</v>
      </c>
      <c r="H678" s="22">
        <f t="shared" si="658"/>
        <v>149.31975524363813</v>
      </c>
      <c r="I678" s="21">
        <f t="shared" si="658"/>
        <v>1669.7240769169289</v>
      </c>
      <c r="J678" s="21">
        <f t="shared" si="658"/>
        <v>1532.1663586546631</v>
      </c>
      <c r="K678" s="21">
        <f t="shared" si="658"/>
        <v>1491.3886695863994</v>
      </c>
      <c r="L678" s="21">
        <f t="shared" si="658"/>
        <v>1558.2568634862514</v>
      </c>
      <c r="M678" s="21">
        <f t="shared" si="658"/>
        <v>1731.4418925608945</v>
      </c>
      <c r="N678" s="21">
        <f t="shared" si="658"/>
        <v>1851.4770205939344</v>
      </c>
      <c r="O678" s="22">
        <f t="shared" si="658"/>
        <v>2150.7042194109931</v>
      </c>
      <c r="P678" s="21">
        <f t="shared" si="658"/>
        <v>131.08436838740002</v>
      </c>
      <c r="Q678" s="21">
        <f t="shared" si="658"/>
        <v>120.3729153525248</v>
      </c>
      <c r="R678" s="21">
        <f t="shared" si="658"/>
        <v>113.66227330632448</v>
      </c>
      <c r="S678" s="21">
        <f t="shared" si="658"/>
        <v>111.54858855060471</v>
      </c>
      <c r="T678" s="21">
        <f t="shared" si="658"/>
        <v>114.49035277888046</v>
      </c>
      <c r="U678" s="21">
        <f t="shared" si="658"/>
        <v>122.21670873984621</v>
      </c>
      <c r="V678" s="21">
        <f t="shared" si="658"/>
        <v>127.69091302895481</v>
      </c>
      <c r="W678" s="22">
        <f t="shared" si="658"/>
        <v>141.24728465621419</v>
      </c>
      <c r="X678" s="21">
        <f t="shared" si="658"/>
        <v>739.91670018191246</v>
      </c>
      <c r="Y678" s="21">
        <f t="shared" si="658"/>
        <v>668.1453912998951</v>
      </c>
      <c r="Z678" s="21">
        <f t="shared" si="658"/>
        <v>612.05535430163502</v>
      </c>
      <c r="AA678" s="21">
        <f t="shared" si="658"/>
        <v>573.74079855546267</v>
      </c>
      <c r="AB678" s="21">
        <f t="shared" si="658"/>
        <v>556.82722388856848</v>
      </c>
      <c r="AC678" s="21">
        <f t="shared" si="658"/>
        <v>563.06647928017253</v>
      </c>
      <c r="AD678" s="21">
        <f t="shared" si="658"/>
        <v>592.30464591656516</v>
      </c>
      <c r="AE678" s="21">
        <f t="shared" si="658"/>
        <v>1002.9153400336143</v>
      </c>
      <c r="AF678" s="21">
        <f t="shared" si="658"/>
        <v>1686.5936178213055</v>
      </c>
      <c r="AG678" s="21">
        <f t="shared" si="658"/>
        <v>1979.404582332869</v>
      </c>
      <c r="AH678" s="22">
        <f t="shared" si="658"/>
        <v>2109.8107339714529</v>
      </c>
    </row>
    <row r="679" spans="1:34" x14ac:dyDescent="0.55000000000000004">
      <c r="A679" s="9">
        <v>46.648000000000003</v>
      </c>
      <c r="B679" t="s">
        <v>5</v>
      </c>
      <c r="C679" s="23">
        <f>(1+SQRT(SUMSQ((C676-$C$2),C677)/(SUMSQ((C676+$C$2),C677))))/(1-SQRT(SUMSQ((C676-$C$2),C677)/(SUMSQ((C676+$C$2),C677))))</f>
        <v>1.7189013968111504</v>
      </c>
      <c r="D679" s="4">
        <f t="shared" ref="D679:AH679" si="659">(1+SQRT(SUMSQ((D676-$C$2),D677)/(SUMSQ((D676+$C$2),D677))))/(1-SQRT(SUMSQ((D676-$C$2),D677)/(SUMSQ((D676+$C$2),D677))))</f>
        <v>1.8311687698372041</v>
      </c>
      <c r="E679" s="4">
        <f t="shared" si="659"/>
        <v>2.2295176072621015</v>
      </c>
      <c r="F679" s="4">
        <f t="shared" si="659"/>
        <v>2.8169227591196875</v>
      </c>
      <c r="G679" s="4">
        <f t="shared" si="659"/>
        <v>3.558704032908067</v>
      </c>
      <c r="H679" s="14">
        <f t="shared" si="659"/>
        <v>4.4193690303403086</v>
      </c>
      <c r="I679" s="4">
        <f t="shared" si="659"/>
        <v>38.442439993248009</v>
      </c>
      <c r="J679" s="4">
        <f t="shared" si="659"/>
        <v>33.218135076993605</v>
      </c>
      <c r="K679" s="4">
        <f t="shared" si="659"/>
        <v>30.763536137675583</v>
      </c>
      <c r="L679" s="4">
        <f t="shared" si="659"/>
        <v>31.31910429661421</v>
      </c>
      <c r="M679" s="4">
        <f t="shared" si="659"/>
        <v>34.632161558880568</v>
      </c>
      <c r="N679" s="4">
        <f t="shared" si="659"/>
        <v>37.075765621121484</v>
      </c>
      <c r="O679" s="14">
        <f t="shared" si="659"/>
        <v>43.15062719660969</v>
      </c>
      <c r="P679" s="4">
        <f t="shared" si="659"/>
        <v>3.5236825183479805</v>
      </c>
      <c r="Q679" s="4">
        <f t="shared" si="659"/>
        <v>2.871027814901316</v>
      </c>
      <c r="R679" s="4">
        <f t="shared" si="659"/>
        <v>2.4458667804720813</v>
      </c>
      <c r="S679" s="4">
        <f t="shared" si="659"/>
        <v>2.2522520865673985</v>
      </c>
      <c r="T679" s="4">
        <f t="shared" si="659"/>
        <v>2.3038659133892683</v>
      </c>
      <c r="U679" s="4">
        <f t="shared" si="659"/>
        <v>2.5793180180694844</v>
      </c>
      <c r="V679" s="4">
        <f t="shared" si="659"/>
        <v>2.7900192535099362</v>
      </c>
      <c r="W679" s="14">
        <f t="shared" si="659"/>
        <v>3.3336034466837847</v>
      </c>
      <c r="X679" s="4">
        <f t="shared" si="659"/>
        <v>19.209162678026107</v>
      </c>
      <c r="Y679" s="4">
        <f t="shared" si="659"/>
        <v>16.29336048826044</v>
      </c>
      <c r="Z679" s="4">
        <f t="shared" si="659"/>
        <v>13.959718019695481</v>
      </c>
      <c r="AA679" s="4">
        <f t="shared" si="659"/>
        <v>12.296027346567936</v>
      </c>
      <c r="AB679" s="4">
        <f t="shared" si="659"/>
        <v>11.400081277256213</v>
      </c>
      <c r="AC679" s="4">
        <f t="shared" si="659"/>
        <v>11.280897990585689</v>
      </c>
      <c r="AD679" s="4">
        <f t="shared" si="659"/>
        <v>11.890998953225868</v>
      </c>
      <c r="AE679" s="4">
        <f t="shared" si="659"/>
        <v>22.197873030269378</v>
      </c>
      <c r="AF679" s="4">
        <f t="shared" si="659"/>
        <v>35.553482434162689</v>
      </c>
      <c r="AG679" s="4">
        <f t="shared" si="659"/>
        <v>40.264534469871343</v>
      </c>
      <c r="AH679" s="14">
        <f t="shared" si="659"/>
        <v>42.406586229477213</v>
      </c>
    </row>
    <row r="680" spans="1:34" x14ac:dyDescent="0.55000000000000004">
      <c r="A680" s="9">
        <f t="shared" ref="A680:A683" si="660">A679</f>
        <v>46.648000000000003</v>
      </c>
      <c r="B680" t="s">
        <v>6</v>
      </c>
      <c r="C680" s="23">
        <f>(1+SQRT(SUMSQ((C676-$D$2),C677)/(SUMSQ((C676+$D$2),C677))))/(1-SQRT(SUMSQ((C676-$D$2),C677)/(SUMSQ((C676+$D$2),C677))))</f>
        <v>1.2224467059424482</v>
      </c>
      <c r="D680" s="4">
        <f t="shared" ref="D680:AH680" si="661">(1+SQRT(SUMSQ((D676-$D$2),D677)/(SUMSQ((D676+$D$2),D677))))/(1-SQRT(SUMSQ((D676-$D$2),D677)/(SUMSQ((D676+$D$2),D677))))</f>
        <v>1.2101545566352447</v>
      </c>
      <c r="E680" s="4">
        <f t="shared" si="661"/>
        <v>1.4653982610750875</v>
      </c>
      <c r="F680" s="4">
        <f t="shared" si="661"/>
        <v>1.8025258838810776</v>
      </c>
      <c r="G680" s="4">
        <f t="shared" si="661"/>
        <v>2.201751651940572</v>
      </c>
      <c r="H680" s="14">
        <f t="shared" si="661"/>
        <v>2.6477063183383427</v>
      </c>
      <c r="I680" s="4">
        <f t="shared" si="661"/>
        <v>19.233931047064257</v>
      </c>
      <c r="J680" s="4">
        <f t="shared" si="661"/>
        <v>16.616995144227843</v>
      </c>
      <c r="K680" s="4">
        <f t="shared" si="661"/>
        <v>15.384885096461469</v>
      </c>
      <c r="L680" s="4">
        <f t="shared" si="661"/>
        <v>15.660027997949275</v>
      </c>
      <c r="M680" s="4">
        <f t="shared" si="661"/>
        <v>17.316089115027346</v>
      </c>
      <c r="N680" s="4">
        <f t="shared" si="661"/>
        <v>18.53798410407957</v>
      </c>
      <c r="O680" s="14">
        <f t="shared" si="661"/>
        <v>21.575534999701517</v>
      </c>
      <c r="P680" s="4">
        <f t="shared" si="661"/>
        <v>2.1678462570185211</v>
      </c>
      <c r="Q680" s="4">
        <f t="shared" si="661"/>
        <v>1.7482463423562224</v>
      </c>
      <c r="R680" s="4">
        <f t="shared" si="661"/>
        <v>1.4148546967416527</v>
      </c>
      <c r="S680" s="4">
        <f t="shared" si="661"/>
        <v>1.1702057671646178</v>
      </c>
      <c r="T680" s="4">
        <f t="shared" si="661"/>
        <v>1.1775613534627489</v>
      </c>
      <c r="U680" s="4">
        <f t="shared" si="661"/>
        <v>1.4147687354786618</v>
      </c>
      <c r="V680" s="4">
        <f t="shared" si="661"/>
        <v>1.561766609014523</v>
      </c>
      <c r="W680" s="14">
        <f t="shared" si="661"/>
        <v>1.8963978437466578</v>
      </c>
      <c r="X680" s="4">
        <f t="shared" si="661"/>
        <v>9.6584058955622947</v>
      </c>
      <c r="Y680" s="4">
        <f t="shared" si="661"/>
        <v>8.1919138644609806</v>
      </c>
      <c r="Z680" s="4">
        <f t="shared" si="661"/>
        <v>7.0126037637560348</v>
      </c>
      <c r="AA680" s="4">
        <f t="shared" si="661"/>
        <v>6.1664493026243576</v>
      </c>
      <c r="AB680" s="4">
        <f t="shared" si="661"/>
        <v>5.7064895459314453</v>
      </c>
      <c r="AC680" s="4">
        <f t="shared" si="661"/>
        <v>5.6409227767905259</v>
      </c>
      <c r="AD680" s="4">
        <f t="shared" si="661"/>
        <v>5.9464785877681043</v>
      </c>
      <c r="AE680" s="4">
        <f t="shared" si="661"/>
        <v>11.114207401311388</v>
      </c>
      <c r="AF680" s="4">
        <f t="shared" si="661"/>
        <v>17.781431722874359</v>
      </c>
      <c r="AG680" s="4">
        <f t="shared" si="661"/>
        <v>20.133553574087259</v>
      </c>
      <c r="AH680" s="14">
        <f t="shared" si="661"/>
        <v>21.203647279969331</v>
      </c>
    </row>
    <row r="681" spans="1:34" x14ac:dyDescent="0.55000000000000004">
      <c r="A681" s="9">
        <f t="shared" si="660"/>
        <v>46.648000000000003</v>
      </c>
      <c r="B681" t="s">
        <v>7</v>
      </c>
      <c r="C681" s="23">
        <f>(1+SQRT(SUMSQ((C676-$E$2),C677)/(SUMSQ((C676+$E$2),C677))))/(1-SQRT(SUMSQ((C676-$E$2),C677)/(SUMSQ((C676+$E$2),C677))))</f>
        <v>1.7910298895894814</v>
      </c>
      <c r="D681" s="4">
        <f t="shared" ref="D681:AH681" si="662">(1+SQRT(SUMSQ((D676-$E$2),D677)/(SUMSQ((D676+$E$2),D677))))/(1-SQRT(SUMSQ((D676-$E$2),D677)/(SUMSQ((D676+$E$2),D677))))</f>
        <v>1.7174847909559912</v>
      </c>
      <c r="E681" s="4">
        <f t="shared" si="662"/>
        <v>1.7634496659281025</v>
      </c>
      <c r="F681" s="4">
        <f t="shared" si="662"/>
        <v>1.9031338452689792</v>
      </c>
      <c r="G681" s="4">
        <f t="shared" si="662"/>
        <v>2.1158760450651446</v>
      </c>
      <c r="H681" s="14">
        <f t="shared" si="662"/>
        <v>2.3768317483739931</v>
      </c>
      <c r="I681" s="4">
        <f t="shared" si="662"/>
        <v>12.836820806356958</v>
      </c>
      <c r="J681" s="4">
        <f t="shared" si="662"/>
        <v>11.08686947617476</v>
      </c>
      <c r="K681" s="4">
        <f t="shared" si="662"/>
        <v>10.260082961428205</v>
      </c>
      <c r="L681" s="4">
        <f t="shared" si="662"/>
        <v>10.440551738717748</v>
      </c>
      <c r="M681" s="4">
        <f t="shared" si="662"/>
        <v>11.544068734025245</v>
      </c>
      <c r="N681" s="4">
        <f t="shared" si="662"/>
        <v>12.358769277054352</v>
      </c>
      <c r="O681" s="14">
        <f t="shared" si="662"/>
        <v>14.38393706339061</v>
      </c>
      <c r="P681" s="4">
        <f t="shared" si="662"/>
        <v>2.0773734113124376</v>
      </c>
      <c r="Q681" s="4">
        <f t="shared" si="662"/>
        <v>1.7720468448021134</v>
      </c>
      <c r="R681" s="4">
        <f t="shared" si="662"/>
        <v>1.5339311313408794</v>
      </c>
      <c r="S681" s="4">
        <f t="shared" si="662"/>
        <v>1.3736744463877586</v>
      </c>
      <c r="T681" s="4">
        <f t="shared" si="662"/>
        <v>1.3304783020342723</v>
      </c>
      <c r="U681" s="4">
        <f t="shared" si="662"/>
        <v>1.4183345963809777</v>
      </c>
      <c r="V681" s="4">
        <f t="shared" si="662"/>
        <v>1.4981733696499389</v>
      </c>
      <c r="W681" s="14">
        <f t="shared" si="662"/>
        <v>1.7029536105805259</v>
      </c>
      <c r="X681" s="4">
        <f t="shared" si="662"/>
        <v>6.5000411036346044</v>
      </c>
      <c r="Y681" s="4">
        <f t="shared" si="662"/>
        <v>5.5130673805762491</v>
      </c>
      <c r="Z681" s="4">
        <f t="shared" si="662"/>
        <v>4.7129873357730796</v>
      </c>
      <c r="AA681" s="4">
        <f t="shared" si="662"/>
        <v>4.1325878463550243</v>
      </c>
      <c r="AB681" s="4">
        <f t="shared" si="662"/>
        <v>3.8119633624057165</v>
      </c>
      <c r="AC681" s="4">
        <f t="shared" si="662"/>
        <v>3.7611772069054501</v>
      </c>
      <c r="AD681" s="4">
        <f t="shared" si="662"/>
        <v>3.9654726487955769</v>
      </c>
      <c r="AE681" s="4">
        <f t="shared" si="662"/>
        <v>7.4267182806887506</v>
      </c>
      <c r="AF681" s="4">
        <f t="shared" si="662"/>
        <v>11.859532673477794</v>
      </c>
      <c r="AG681" s="4">
        <f t="shared" si="662"/>
        <v>13.423805405395971</v>
      </c>
      <c r="AH681" s="14">
        <f t="shared" si="662"/>
        <v>14.136160129522262</v>
      </c>
    </row>
    <row r="682" spans="1:34" x14ac:dyDescent="0.55000000000000004">
      <c r="A682" s="9">
        <f t="shared" si="660"/>
        <v>46.648000000000003</v>
      </c>
      <c r="B682" t="s">
        <v>8</v>
      </c>
      <c r="C682" s="23">
        <f>(1+SQRT(SUMSQ((C676-$F$2),C677)/(SUMSQ((C676+$F$2),C677))))/(1-SQRT(SUMSQ((C676-$F$2),C677)/(SUMSQ((C676+$F$2),C677))))</f>
        <v>2.3804363047017767</v>
      </c>
      <c r="D682" s="4">
        <f t="shared" ref="D682:AH682" si="663">(1+SQRT(SUMSQ((D676-$F$2),D677)/(SUMSQ((D676+$F$2),D677))))/(1-SQRT(SUMSQ((D676-$F$2),D677)/(SUMSQ((D676+$F$2),D677))))</f>
        <v>2.2742682738882158</v>
      </c>
      <c r="E682" s="4">
        <f t="shared" si="663"/>
        <v>2.2462936061150214</v>
      </c>
      <c r="F682" s="4">
        <f t="shared" si="663"/>
        <v>2.2833924018028537</v>
      </c>
      <c r="G682" s="4">
        <f t="shared" si="663"/>
        <v>2.3799580258400526</v>
      </c>
      <c r="H682" s="14">
        <f t="shared" si="663"/>
        <v>2.5211965334009188</v>
      </c>
      <c r="I682" s="4">
        <f t="shared" si="663"/>
        <v>9.6426473774029677</v>
      </c>
      <c r="J682" s="4">
        <f t="shared" si="663"/>
        <v>8.3245708124816353</v>
      </c>
      <c r="K682" s="4">
        <f t="shared" si="663"/>
        <v>7.6987769776806667</v>
      </c>
      <c r="L682" s="4">
        <f t="shared" si="663"/>
        <v>7.8309804903335571</v>
      </c>
      <c r="M682" s="4">
        <f t="shared" si="663"/>
        <v>8.6580614400023599</v>
      </c>
      <c r="N682" s="4">
        <f t="shared" si="663"/>
        <v>9.2691968756965633</v>
      </c>
      <c r="O682" s="14">
        <f t="shared" si="663"/>
        <v>10.788213900525138</v>
      </c>
      <c r="P682" s="4">
        <f t="shared" si="663"/>
        <v>2.3375611231174216</v>
      </c>
      <c r="Q682" s="4">
        <f t="shared" si="663"/>
        <v>2.1065826733419573</v>
      </c>
      <c r="R682" s="4">
        <f t="shared" si="663"/>
        <v>1.931705627010524</v>
      </c>
      <c r="S682" s="4">
        <f t="shared" si="663"/>
        <v>1.8145326053419362</v>
      </c>
      <c r="T682" s="4">
        <f t="shared" si="663"/>
        <v>1.7612315468384894</v>
      </c>
      <c r="U682" s="4">
        <f t="shared" si="663"/>
        <v>1.7729441331193365</v>
      </c>
      <c r="V682" s="4">
        <f t="shared" si="663"/>
        <v>1.8016953596199754</v>
      </c>
      <c r="W682" s="14">
        <f t="shared" si="663"/>
        <v>1.8991540112183283</v>
      </c>
      <c r="X682" s="4">
        <f t="shared" si="663"/>
        <v>4.9412578374701299</v>
      </c>
      <c r="Y682" s="4">
        <f t="shared" si="663"/>
        <v>4.1916594718854112</v>
      </c>
      <c r="Z682" s="4">
        <f t="shared" si="663"/>
        <v>3.5771017396218769</v>
      </c>
      <c r="AA682" s="4">
        <f t="shared" si="663"/>
        <v>3.1240959212417545</v>
      </c>
      <c r="AB682" s="4">
        <f t="shared" si="663"/>
        <v>2.8678253559520051</v>
      </c>
      <c r="AC682" s="4">
        <f t="shared" si="663"/>
        <v>2.8215366185758706</v>
      </c>
      <c r="AD682" s="4">
        <f t="shared" si="663"/>
        <v>2.9754314655088372</v>
      </c>
      <c r="AE682" s="4">
        <f t="shared" si="663"/>
        <v>5.588597664096782</v>
      </c>
      <c r="AF682" s="4">
        <f t="shared" si="663"/>
        <v>8.9002094290675426</v>
      </c>
      <c r="AG682" s="4">
        <f t="shared" si="663"/>
        <v>10.069373495704768</v>
      </c>
      <c r="AH682" s="14">
        <f t="shared" si="663"/>
        <v>10.602537931118583</v>
      </c>
    </row>
    <row r="683" spans="1:34" x14ac:dyDescent="0.55000000000000004">
      <c r="A683" s="9">
        <f t="shared" si="660"/>
        <v>46.648000000000003</v>
      </c>
      <c r="B683" t="s">
        <v>9</v>
      </c>
      <c r="C683" s="24">
        <f>(1+SQRT(SUMSQ((C676-$G$2),C677)/(SUMSQ((C676+$G$2),C677))))/(1-SQRT(SUMSQ((C676-$G$2),C677)/(SUMSQ((C676+$G$2),C677))))</f>
        <v>3.564578159702382</v>
      </c>
      <c r="D683" s="25">
        <f t="shared" ref="D683:AH683" si="664">(1+SQRT(SUMSQ((D676-$G$2),D677)/(SUMSQ((D676+$G$2),D677))))/(1-SQRT(SUMSQ((D676-$G$2),D677)/(SUMSQ((D676+$G$2),D677))))</f>
        <v>3.3992686002468888</v>
      </c>
      <c r="E683" s="25">
        <f t="shared" si="664"/>
        <v>3.2874224417560516</v>
      </c>
      <c r="F683" s="25">
        <f t="shared" si="664"/>
        <v>3.2175220082818154</v>
      </c>
      <c r="G683" s="25">
        <f t="shared" si="664"/>
        <v>3.1889084808458987</v>
      </c>
      <c r="H683" s="26">
        <f t="shared" si="664"/>
        <v>3.193334251774798</v>
      </c>
      <c r="I683" s="25">
        <f t="shared" si="664"/>
        <v>6.4575925158920908</v>
      </c>
      <c r="J683" s="25">
        <f t="shared" si="664"/>
        <v>5.5681035876491194</v>
      </c>
      <c r="K683" s="25">
        <f t="shared" si="664"/>
        <v>5.1398026718943512</v>
      </c>
      <c r="L683" s="25">
        <f t="shared" si="664"/>
        <v>5.2217638868885565</v>
      </c>
      <c r="M683" s="25">
        <f t="shared" si="664"/>
        <v>5.7720602342821961</v>
      </c>
      <c r="N683" s="25">
        <f t="shared" si="664"/>
        <v>6.179697605503236</v>
      </c>
      <c r="O683" s="26">
        <f t="shared" si="664"/>
        <v>7.1926472917887647</v>
      </c>
      <c r="P683" s="25">
        <f t="shared" si="664"/>
        <v>3.1367610202026754</v>
      </c>
      <c r="Q683" s="25">
        <f t="shared" si="664"/>
        <v>2.9623554221071369</v>
      </c>
      <c r="R683" s="25">
        <f t="shared" si="664"/>
        <v>2.8213256052643669</v>
      </c>
      <c r="S683" s="25">
        <f t="shared" si="664"/>
        <v>2.7119811816423516</v>
      </c>
      <c r="T683" s="25">
        <f t="shared" si="664"/>
        <v>2.63497756844489</v>
      </c>
      <c r="U683" s="25">
        <f t="shared" si="664"/>
        <v>2.5898367121583648</v>
      </c>
      <c r="V683" s="25">
        <f t="shared" si="664"/>
        <v>2.5785540443544517</v>
      </c>
      <c r="W683" s="26">
        <f t="shared" si="664"/>
        <v>2.5779506763876352</v>
      </c>
      <c r="X683" s="25">
        <f t="shared" si="664"/>
        <v>3.4293378592806802</v>
      </c>
      <c r="Y683" s="25">
        <f t="shared" si="664"/>
        <v>2.9138980012444065</v>
      </c>
      <c r="Z683" s="25">
        <f t="shared" si="664"/>
        <v>2.4775408433675774</v>
      </c>
      <c r="AA683" s="25">
        <f t="shared" si="664"/>
        <v>2.1397616092705554</v>
      </c>
      <c r="AB683" s="25">
        <f t="shared" si="664"/>
        <v>1.9334137954701265</v>
      </c>
      <c r="AC683" s="25">
        <f t="shared" si="664"/>
        <v>1.882636929107214</v>
      </c>
      <c r="AD683" s="25">
        <f t="shared" si="664"/>
        <v>1.9867926780562197</v>
      </c>
      <c r="AE683" s="25">
        <f t="shared" si="664"/>
        <v>3.7631093302635432</v>
      </c>
      <c r="AF683" s="25">
        <f t="shared" si="664"/>
        <v>5.9442948623885661</v>
      </c>
      <c r="AG683" s="25">
        <f t="shared" si="664"/>
        <v>6.7158590683570587</v>
      </c>
      <c r="AH683" s="26">
        <f t="shared" si="664"/>
        <v>7.0691666842200167</v>
      </c>
    </row>
    <row r="684" spans="1:34" x14ac:dyDescent="0.55000000000000004">
      <c r="A684" s="8">
        <v>85</v>
      </c>
      <c r="B684" s="5" t="s">
        <v>2</v>
      </c>
      <c r="C684" s="2">
        <v>83.993650000000002</v>
      </c>
      <c r="D684">
        <v>88.166730000000001</v>
      </c>
      <c r="E684">
        <v>92.409840000000003</v>
      </c>
      <c r="F684">
        <v>96.877110000000002</v>
      </c>
      <c r="G684">
        <v>101.497</v>
      </c>
      <c r="H684" s="1">
        <v>106.3164</v>
      </c>
      <c r="I684">
        <v>1848.7159999999999</v>
      </c>
      <c r="J684">
        <v>1786.123</v>
      </c>
      <c r="K684">
        <v>1822.6579999999999</v>
      </c>
      <c r="L684">
        <v>1958.971</v>
      </c>
      <c r="M684">
        <v>2191.404</v>
      </c>
      <c r="N684">
        <v>2336.2399999999998</v>
      </c>
      <c r="O684" s="1">
        <v>2665.4940000000001</v>
      </c>
      <c r="P684">
        <v>100.479</v>
      </c>
      <c r="Q684">
        <v>102.5531</v>
      </c>
      <c r="R684">
        <v>104.92529999999999</v>
      </c>
      <c r="S684">
        <v>107.61150000000001</v>
      </c>
      <c r="T684">
        <v>110.6225</v>
      </c>
      <c r="U684">
        <v>113.9576</v>
      </c>
      <c r="V684">
        <v>115.7679</v>
      </c>
      <c r="W684" s="1">
        <v>119.6473</v>
      </c>
      <c r="X684">
        <v>775.61879999999996</v>
      </c>
      <c r="Y684">
        <v>735.81410000000005</v>
      </c>
      <c r="Z684">
        <v>713.41899999999998</v>
      </c>
      <c r="AA684">
        <v>707.26379999999995</v>
      </c>
      <c r="AB684">
        <v>717.31989999999996</v>
      </c>
      <c r="AC684">
        <v>743.55730000000005</v>
      </c>
      <c r="AD684">
        <v>786.50099999999998</v>
      </c>
      <c r="AE684">
        <v>1282.0719999999999</v>
      </c>
      <c r="AF684">
        <v>2109.4369999999999</v>
      </c>
      <c r="AG684">
        <v>2280.9569999999999</v>
      </c>
      <c r="AH684" s="1">
        <v>2281.3829999999998</v>
      </c>
    </row>
    <row r="685" spans="1:34" x14ac:dyDescent="0.55000000000000004">
      <c r="A685" s="9">
        <f>A684</f>
        <v>85</v>
      </c>
      <c r="B685" t="s">
        <v>3</v>
      </c>
      <c r="C685" s="2">
        <v>-9.5988509999999998</v>
      </c>
      <c r="D685">
        <v>13.752230000000001</v>
      </c>
      <c r="E685">
        <v>36.21087</v>
      </c>
      <c r="F685">
        <v>58.708889999999997</v>
      </c>
      <c r="G685">
        <v>81.478970000000004</v>
      </c>
      <c r="H685" s="1">
        <v>104.06780000000001</v>
      </c>
      <c r="I685">
        <v>-1024.046</v>
      </c>
      <c r="J685">
        <v>-779.03099999999995</v>
      </c>
      <c r="K685">
        <v>-546.60770000000002</v>
      </c>
      <c r="L685">
        <v>-348.1506</v>
      </c>
      <c r="M685">
        <v>-219.08930000000001</v>
      </c>
      <c r="N685">
        <v>-194.89070000000001</v>
      </c>
      <c r="O685" s="1">
        <v>-255.2824</v>
      </c>
      <c r="P685">
        <v>-78.278779999999998</v>
      </c>
      <c r="Q685">
        <v>-56.171909999999997</v>
      </c>
      <c r="R685">
        <v>-34.253549999999997</v>
      </c>
      <c r="S685">
        <v>-12.051589999999999</v>
      </c>
      <c r="T685">
        <v>10.26402</v>
      </c>
      <c r="U685">
        <v>32.661909999999999</v>
      </c>
      <c r="V685">
        <v>43.946719999999999</v>
      </c>
      <c r="W685" s="1">
        <v>66.554299999999998</v>
      </c>
      <c r="X685">
        <v>-584.83889999999997</v>
      </c>
      <c r="Y685">
        <v>-480.24099999999999</v>
      </c>
      <c r="Z685">
        <v>-375.7337</v>
      </c>
      <c r="AA685">
        <v>-270.73020000000002</v>
      </c>
      <c r="AB685">
        <v>-167.2114</v>
      </c>
      <c r="AC685" s="11">
        <v>-66.242059999999995</v>
      </c>
      <c r="AD685">
        <v>31.42886</v>
      </c>
      <c r="AE685">
        <v>386.49979999999999</v>
      </c>
      <c r="AF685">
        <v>51.309980000000003</v>
      </c>
      <c r="AG685" s="11">
        <v>-375.6551</v>
      </c>
      <c r="AH685" s="1">
        <v>-611.23270000000002</v>
      </c>
    </row>
    <row r="686" spans="1:34" x14ac:dyDescent="0.55000000000000004">
      <c r="A686" s="36">
        <f>A685/180</f>
        <v>0.47222222222222221</v>
      </c>
      <c r="B686" t="s">
        <v>4</v>
      </c>
      <c r="C686" s="20">
        <f t="shared" ref="C686:AH686" si="665">SQRT(SUMSQ(C684,C685))</f>
        <v>84.540352381822387</v>
      </c>
      <c r="D686" s="21">
        <f t="shared" si="665"/>
        <v>89.232819684608202</v>
      </c>
      <c r="E686" s="21">
        <f t="shared" si="665"/>
        <v>99.25122485381479</v>
      </c>
      <c r="F686" s="21">
        <f t="shared" si="665"/>
        <v>113.27801290181692</v>
      </c>
      <c r="G686" s="21">
        <f t="shared" si="665"/>
        <v>130.15553603769953</v>
      </c>
      <c r="H686" s="22">
        <f t="shared" si="665"/>
        <v>148.77259124516183</v>
      </c>
      <c r="I686" s="21">
        <f t="shared" si="665"/>
        <v>2113.3908911443714</v>
      </c>
      <c r="J686" s="21">
        <f t="shared" si="665"/>
        <v>1948.6212228368038</v>
      </c>
      <c r="K686" s="21">
        <f t="shared" si="665"/>
        <v>1902.8563168729504</v>
      </c>
      <c r="L686" s="21">
        <f t="shared" si="665"/>
        <v>1989.6673639383444</v>
      </c>
      <c r="M686" s="21">
        <f t="shared" si="665"/>
        <v>2202.3286795095983</v>
      </c>
      <c r="N686" s="21">
        <f t="shared" si="665"/>
        <v>2344.3548627600067</v>
      </c>
      <c r="O686" s="22">
        <f t="shared" si="665"/>
        <v>2677.690678137742</v>
      </c>
      <c r="P686" s="21">
        <f t="shared" si="665"/>
        <v>127.37188402190021</v>
      </c>
      <c r="Q686" s="21">
        <f t="shared" si="665"/>
        <v>116.92913149706577</v>
      </c>
      <c r="R686" s="21">
        <f t="shared" si="665"/>
        <v>110.3749259011869</v>
      </c>
      <c r="S686" s="21">
        <f t="shared" si="665"/>
        <v>108.28423594308684</v>
      </c>
      <c r="T686" s="21">
        <f t="shared" si="665"/>
        <v>111.09764899767411</v>
      </c>
      <c r="U686" s="21">
        <f t="shared" si="665"/>
        <v>118.54591921533233</v>
      </c>
      <c r="V686" s="21">
        <f t="shared" si="665"/>
        <v>123.82859471530959</v>
      </c>
      <c r="W686" s="22">
        <f t="shared" si="665"/>
        <v>136.91220269128681</v>
      </c>
      <c r="X686" s="21">
        <f t="shared" si="665"/>
        <v>971.40159659465758</v>
      </c>
      <c r="Y686" s="21">
        <f t="shared" si="665"/>
        <v>878.6659250476315</v>
      </c>
      <c r="Z686" s="21">
        <f t="shared" si="665"/>
        <v>806.31413411690232</v>
      </c>
      <c r="AA686" s="21">
        <f t="shared" si="665"/>
        <v>757.30900165155833</v>
      </c>
      <c r="AB686" s="21">
        <f t="shared" si="665"/>
        <v>736.55107849080639</v>
      </c>
      <c r="AC686" s="21">
        <f t="shared" si="665"/>
        <v>746.50215598907266</v>
      </c>
      <c r="AD686" s="21">
        <f t="shared" si="665"/>
        <v>787.12870373395708</v>
      </c>
      <c r="AE686" s="21">
        <f t="shared" si="665"/>
        <v>1339.0633698910742</v>
      </c>
      <c r="AF686" s="21">
        <f t="shared" si="665"/>
        <v>2110.0609401191709</v>
      </c>
      <c r="AG686" s="21">
        <f t="shared" si="665"/>
        <v>2311.6837132283063</v>
      </c>
      <c r="AH686" s="22">
        <f t="shared" si="665"/>
        <v>2361.8454238663226</v>
      </c>
    </row>
    <row r="687" spans="1:34" x14ac:dyDescent="0.55000000000000004">
      <c r="A687" s="9">
        <v>47.206699999999998</v>
      </c>
      <c r="B687" t="s">
        <v>5</v>
      </c>
      <c r="C687" s="23">
        <f>(1+SQRT(SUMSQ((C684-$C$2),C685)/(SUMSQ((C684+$C$2),C685))))/(1-SQRT(SUMSQ((C684-$C$2),C685)/(SUMSQ((C684+$C$2),C685))))</f>
        <v>1.7134917231176539</v>
      </c>
      <c r="D687" s="4">
        <f t="shared" ref="D687:AH687" si="666">(1+SQRT(SUMSQ((D684-$C$2),D685)/(SUMSQ((D684+$C$2),D685))))/(1-SQRT(SUMSQ((D684-$C$2),D685)/(SUMSQ((D684+$C$2),D685))))</f>
        <v>1.8255688975218851</v>
      </c>
      <c r="E687" s="4">
        <f t="shared" si="666"/>
        <v>2.2232599278871792</v>
      </c>
      <c r="F687" s="4">
        <f t="shared" si="666"/>
        <v>2.8092629881805546</v>
      </c>
      <c r="G687" s="4">
        <f t="shared" si="666"/>
        <v>3.5489749355532694</v>
      </c>
      <c r="H687" s="14">
        <f t="shared" si="666"/>
        <v>4.4070482428555948</v>
      </c>
      <c r="I687" s="4">
        <f t="shared" si="666"/>
        <v>48.325521981884059</v>
      </c>
      <c r="J687" s="4">
        <f t="shared" si="666"/>
        <v>42.522541424470965</v>
      </c>
      <c r="K687" s="4">
        <f t="shared" si="666"/>
        <v>39.733933453777752</v>
      </c>
      <c r="L687" s="4">
        <f t="shared" si="666"/>
        <v>40.417676529106274</v>
      </c>
      <c r="M687" s="4">
        <f t="shared" si="666"/>
        <v>44.266382339999303</v>
      </c>
      <c r="N687" s="4">
        <f t="shared" si="666"/>
        <v>47.050106218892751</v>
      </c>
      <c r="O687" s="14">
        <f t="shared" si="666"/>
        <v>53.79903386308164</v>
      </c>
      <c r="P687" s="4">
        <f t="shared" si="666"/>
        <v>3.4358159969754851</v>
      </c>
      <c r="Q687" s="4">
        <f t="shared" si="666"/>
        <v>2.7963517940722533</v>
      </c>
      <c r="R687" s="4">
        <f t="shared" si="666"/>
        <v>2.3781943108004393</v>
      </c>
      <c r="S687" s="4">
        <f t="shared" si="666"/>
        <v>2.1865075539774903</v>
      </c>
      <c r="T687" s="4">
        <f t="shared" si="666"/>
        <v>2.2363214952198702</v>
      </c>
      <c r="U687" s="4">
        <f t="shared" si="666"/>
        <v>2.5061153401402669</v>
      </c>
      <c r="V687" s="4">
        <f t="shared" si="666"/>
        <v>2.712205878625789</v>
      </c>
      <c r="W687" s="14">
        <f t="shared" si="666"/>
        <v>3.2428966765976535</v>
      </c>
      <c r="X687" s="4">
        <f t="shared" si="666"/>
        <v>24.355489434330867</v>
      </c>
      <c r="Y687" s="4">
        <f t="shared" si="666"/>
        <v>21.005368537124465</v>
      </c>
      <c r="Z687" s="4">
        <f t="shared" si="666"/>
        <v>18.241369672793514</v>
      </c>
      <c r="AA687" s="4">
        <f t="shared" si="666"/>
        <v>16.226976128235489</v>
      </c>
      <c r="AB687" s="4">
        <f t="shared" si="666"/>
        <v>15.129564961253902</v>
      </c>
      <c r="AC687" s="4">
        <f t="shared" si="666"/>
        <v>14.989705362607873</v>
      </c>
      <c r="AD687" s="4">
        <f t="shared" si="666"/>
        <v>15.755239931653444</v>
      </c>
      <c r="AE687" s="4">
        <f t="shared" si="666"/>
        <v>27.975016218748742</v>
      </c>
      <c r="AF687" s="4">
        <f t="shared" si="666"/>
        <v>42.213715319456462</v>
      </c>
      <c r="AG687" s="4">
        <f t="shared" si="666"/>
        <v>46.857066029705834</v>
      </c>
      <c r="AH687" s="14">
        <f t="shared" si="666"/>
        <v>48.904382234930587</v>
      </c>
    </row>
    <row r="688" spans="1:34" x14ac:dyDescent="0.55000000000000004">
      <c r="A688" s="9">
        <f t="shared" ref="A688:A691" si="667">A687</f>
        <v>47.206699999999998</v>
      </c>
      <c r="B688" t="s">
        <v>6</v>
      </c>
      <c r="C688" s="23">
        <f>(1+SQRT(SUMSQ((C684-$D$2),C685)/(SUMSQ((C684+$D$2),C685))))/(1-SQRT(SUMSQ((C684-$D$2),C685)/(SUMSQ((C684+$D$2),C685))))</f>
        <v>1.2254367031905087</v>
      </c>
      <c r="D688" s="4">
        <f t="shared" ref="D688:AH688" si="668">(1+SQRT(SUMSQ((D684-$D$2),D685)/(SUMSQ((D684+$D$2),D685))))/(1-SQRT(SUMSQ((D684-$D$2),D685)/(SUMSQ((D684+$D$2),D685))))</f>
        <v>1.2127826011772971</v>
      </c>
      <c r="E688" s="4">
        <f t="shared" si="668"/>
        <v>1.4659973565267659</v>
      </c>
      <c r="F688" s="4">
        <f t="shared" si="668"/>
        <v>1.8017859099356528</v>
      </c>
      <c r="G688" s="4">
        <f t="shared" si="668"/>
        <v>2.1997048772229912</v>
      </c>
      <c r="H688" s="14">
        <f t="shared" si="668"/>
        <v>2.6442396973547924</v>
      </c>
      <c r="I688" s="4">
        <f t="shared" si="668"/>
        <v>24.172306532325571</v>
      </c>
      <c r="J688" s="4">
        <f t="shared" si="668"/>
        <v>21.268000576424736</v>
      </c>
      <c r="K688" s="4">
        <f t="shared" si="668"/>
        <v>19.870372943731503</v>
      </c>
      <c r="L688" s="4">
        <f t="shared" si="668"/>
        <v>20.21001407467239</v>
      </c>
      <c r="M688" s="4">
        <f t="shared" si="668"/>
        <v>22.133530737407991</v>
      </c>
      <c r="N688" s="4">
        <f t="shared" si="668"/>
        <v>23.525275471667317</v>
      </c>
      <c r="O688" s="14">
        <f t="shared" si="668"/>
        <v>26.899773117411652</v>
      </c>
      <c r="P688" s="4">
        <f t="shared" si="668"/>
        <v>2.1432849417195694</v>
      </c>
      <c r="Q688" s="4">
        <f t="shared" si="668"/>
        <v>1.7304115388756547</v>
      </c>
      <c r="R688" s="4">
        <f t="shared" si="668"/>
        <v>1.3996920958280861</v>
      </c>
      <c r="S688" s="4">
        <f t="shared" si="668"/>
        <v>1.1471704337793815</v>
      </c>
      <c r="T688" s="4">
        <f t="shared" si="668"/>
        <v>1.1506484394533603</v>
      </c>
      <c r="U688" s="4">
        <f t="shared" si="668"/>
        <v>1.3926575341229674</v>
      </c>
      <c r="V688" s="4">
        <f t="shared" si="668"/>
        <v>1.5381864657202542</v>
      </c>
      <c r="W688" s="14">
        <f t="shared" si="668"/>
        <v>1.8667969873175634</v>
      </c>
      <c r="X688" s="4">
        <f t="shared" si="668"/>
        <v>12.213091605841635</v>
      </c>
      <c r="Y688" s="4">
        <f t="shared" si="668"/>
        <v>10.533480241372366</v>
      </c>
      <c r="Z688" s="4">
        <f t="shared" si="668"/>
        <v>9.1438596117119939</v>
      </c>
      <c r="AA688" s="4">
        <f t="shared" si="668"/>
        <v>8.1273013495562818</v>
      </c>
      <c r="AB688" s="4">
        <f t="shared" si="668"/>
        <v>7.5702908986753776</v>
      </c>
      <c r="AC688" s="4">
        <f t="shared" si="668"/>
        <v>7.4956649314034518</v>
      </c>
      <c r="AD688" s="4">
        <f t="shared" si="668"/>
        <v>7.8777751102092202</v>
      </c>
      <c r="AE688" s="4">
        <f t="shared" si="668"/>
        <v>13.992412952808333</v>
      </c>
      <c r="AF688" s="4">
        <f t="shared" si="668"/>
        <v>21.10687874252017</v>
      </c>
      <c r="AG688" s="4">
        <f t="shared" si="668"/>
        <v>23.429403288183746</v>
      </c>
      <c r="AH688" s="14">
        <f t="shared" si="668"/>
        <v>24.454397505077221</v>
      </c>
    </row>
    <row r="689" spans="1:34" x14ac:dyDescent="0.55000000000000004">
      <c r="A689" s="9">
        <f t="shared" si="667"/>
        <v>47.206699999999998</v>
      </c>
      <c r="B689" t="s">
        <v>7</v>
      </c>
      <c r="C689" s="23">
        <f>(1+SQRT(SUMSQ((C684-$E$2),C685)/(SUMSQ((C684+$E$2),C685))))/(1-SQRT(SUMSQ((C684-$E$2),C685)/(SUMSQ((C684+$E$2),C685))))</f>
        <v>1.7964741140799787</v>
      </c>
      <c r="D689" s="4">
        <f t="shared" ref="D689:AH689" si="669">(1+SQRT(SUMSQ((D684-$E$2),D685)/(SUMSQ((D684+$E$2),D685))))/(1-SQRT(SUMSQ((D684-$E$2),D685)/(SUMSQ((D684+$E$2),D685))))</f>
        <v>1.7230266071937155</v>
      </c>
      <c r="E689" s="4">
        <f t="shared" si="669"/>
        <v>1.7683727984597408</v>
      </c>
      <c r="F689" s="4">
        <f t="shared" si="669"/>
        <v>1.9070087434521148</v>
      </c>
      <c r="G689" s="4">
        <f t="shared" si="669"/>
        <v>2.1185657605692567</v>
      </c>
      <c r="H689" s="14">
        <f t="shared" si="669"/>
        <v>2.3783028007836524</v>
      </c>
      <c r="I689" s="4">
        <f t="shared" si="669"/>
        <v>16.125513593810595</v>
      </c>
      <c r="J689" s="4">
        <f t="shared" si="669"/>
        <v>14.18617788478141</v>
      </c>
      <c r="K689" s="4">
        <f t="shared" si="669"/>
        <v>13.250719255536351</v>
      </c>
      <c r="L689" s="4">
        <f t="shared" si="669"/>
        <v>13.474655604038915</v>
      </c>
      <c r="M689" s="4">
        <f t="shared" si="669"/>
        <v>14.756066002775622</v>
      </c>
      <c r="N689" s="4">
        <f t="shared" si="669"/>
        <v>15.683764946724649</v>
      </c>
      <c r="O689" s="14">
        <f t="shared" si="669"/>
        <v>17.933467518446619</v>
      </c>
      <c r="P689" s="4">
        <f t="shared" si="669"/>
        <v>2.0910340472999915</v>
      </c>
      <c r="Q689" s="4">
        <f t="shared" si="669"/>
        <v>1.7940668335362224</v>
      </c>
      <c r="R689" s="4">
        <f t="shared" si="669"/>
        <v>1.5644277454652338</v>
      </c>
      <c r="S689" s="4">
        <f t="shared" si="669"/>
        <v>1.4121918169637573</v>
      </c>
      <c r="T689" s="4">
        <f t="shared" si="669"/>
        <v>1.3697176140463247</v>
      </c>
      <c r="U689" s="4">
        <f t="shared" si="669"/>
        <v>1.4476133997261136</v>
      </c>
      <c r="V689" s="4">
        <f t="shared" si="669"/>
        <v>1.521417990860322</v>
      </c>
      <c r="W689" s="14">
        <f t="shared" si="669"/>
        <v>1.7150763917562588</v>
      </c>
      <c r="X689" s="4">
        <f t="shared" si="669"/>
        <v>8.1818669045876788</v>
      </c>
      <c r="Y689" s="4">
        <f t="shared" si="669"/>
        <v>7.0571636739268557</v>
      </c>
      <c r="Z689" s="4">
        <f t="shared" si="669"/>
        <v>6.1222857955455385</v>
      </c>
      <c r="AA689" s="4">
        <f t="shared" si="669"/>
        <v>5.4340283752156759</v>
      </c>
      <c r="AB689" s="4">
        <f t="shared" si="669"/>
        <v>5.0532030406925958</v>
      </c>
      <c r="AC689" s="4">
        <f t="shared" si="669"/>
        <v>4.9980459128322865</v>
      </c>
      <c r="AD689" s="4">
        <f t="shared" si="669"/>
        <v>5.2520282202840516</v>
      </c>
      <c r="AE689" s="4">
        <f t="shared" si="669"/>
        <v>9.3337814056819308</v>
      </c>
      <c r="AF689" s="4">
        <f t="shared" si="669"/>
        <v>14.071276026035518</v>
      </c>
      <c r="AG689" s="4">
        <f t="shared" si="669"/>
        <v>15.620572699790799</v>
      </c>
      <c r="AH689" s="14">
        <f t="shared" si="669"/>
        <v>16.30539144020829</v>
      </c>
    </row>
    <row r="690" spans="1:34" x14ac:dyDescent="0.55000000000000004">
      <c r="A690" s="9">
        <f t="shared" si="667"/>
        <v>47.206699999999998</v>
      </c>
      <c r="B690" t="s">
        <v>8</v>
      </c>
      <c r="C690" s="23">
        <f>(1+SQRT(SUMSQ((C684-$F$2),C685)/(SUMSQ((C684+$F$2),C685))))/(1-SQRT(SUMSQ((C684-$F$2),C685)/(SUMSQ((C684+$F$2),C685))))</f>
        <v>2.387787757905417</v>
      </c>
      <c r="D690" s="4">
        <f t="shared" ref="D690:AH690" si="670">(1+SQRT(SUMSQ((D684-$F$2),D685)/(SUMSQ((D684+$F$2),D685))))/(1-SQRT(SUMSQ((D684-$F$2),D685)/(SUMSQ((D684+$F$2),D685))))</f>
        <v>2.2817230993795268</v>
      </c>
      <c r="E690" s="4">
        <f t="shared" si="670"/>
        <v>2.2535162073308839</v>
      </c>
      <c r="F690" s="4">
        <f t="shared" si="670"/>
        <v>2.2900834685443394</v>
      </c>
      <c r="G690" s="4">
        <f t="shared" si="670"/>
        <v>2.3859033984104516</v>
      </c>
      <c r="H690" s="14">
        <f t="shared" si="670"/>
        <v>2.5262493650725615</v>
      </c>
      <c r="I690" s="4">
        <f t="shared" si="670"/>
        <v>12.10536750528702</v>
      </c>
      <c r="J690" s="4">
        <f t="shared" si="670"/>
        <v>10.647572442612002</v>
      </c>
      <c r="K690" s="4">
        <f t="shared" si="670"/>
        <v>9.9420642208805834</v>
      </c>
      <c r="L690" s="4">
        <f t="shared" si="670"/>
        <v>10.107380456137147</v>
      </c>
      <c r="M690" s="4">
        <f t="shared" si="670"/>
        <v>11.067449744556658</v>
      </c>
      <c r="N690" s="4">
        <f t="shared" si="670"/>
        <v>11.763085495459885</v>
      </c>
      <c r="O690" s="14">
        <f t="shared" si="670"/>
        <v>13.450401600430451</v>
      </c>
      <c r="P690" s="4">
        <f t="shared" si="670"/>
        <v>2.3770973533337907</v>
      </c>
      <c r="Q690" s="4">
        <f t="shared" si="670"/>
        <v>2.1521623114126696</v>
      </c>
      <c r="R690" s="4">
        <f t="shared" si="670"/>
        <v>1.9821543750503221</v>
      </c>
      <c r="S690" s="4">
        <f t="shared" si="670"/>
        <v>1.8680159873775073</v>
      </c>
      <c r="T690" s="4">
        <f t="shared" si="670"/>
        <v>1.8147996412513627</v>
      </c>
      <c r="U690" s="4">
        <f t="shared" si="670"/>
        <v>1.823124818153099</v>
      </c>
      <c r="V690" s="4">
        <f t="shared" si="670"/>
        <v>1.8490203912890271</v>
      </c>
      <c r="W690" s="14">
        <f t="shared" si="670"/>
        <v>1.9392615164301679</v>
      </c>
      <c r="X690" s="4">
        <f t="shared" si="670"/>
        <v>6.1790420657747847</v>
      </c>
      <c r="Y690" s="4">
        <f t="shared" si="670"/>
        <v>5.3304626752052089</v>
      </c>
      <c r="Z690" s="4">
        <f t="shared" si="670"/>
        <v>4.6204366739631393</v>
      </c>
      <c r="AA690" s="4">
        <f t="shared" si="670"/>
        <v>4.0929330857717199</v>
      </c>
      <c r="AB690" s="4">
        <f t="shared" si="670"/>
        <v>3.7969344717617335</v>
      </c>
      <c r="AC690" s="4">
        <f t="shared" si="670"/>
        <v>3.7495736392438972</v>
      </c>
      <c r="AD690" s="4">
        <f t="shared" si="670"/>
        <v>3.9392178832039595</v>
      </c>
      <c r="AE690" s="4">
        <f t="shared" si="670"/>
        <v>7.0062076686461037</v>
      </c>
      <c r="AF690" s="4">
        <f t="shared" si="670"/>
        <v>10.553481894986884</v>
      </c>
      <c r="AG690" s="4">
        <f t="shared" si="670"/>
        <v>11.716454166424151</v>
      </c>
      <c r="AH690" s="14">
        <f t="shared" si="670"/>
        <v>12.231639374345111</v>
      </c>
    </row>
    <row r="691" spans="1:34" x14ac:dyDescent="0.55000000000000004">
      <c r="A691" s="9">
        <f t="shared" si="667"/>
        <v>47.206699999999998</v>
      </c>
      <c r="B691" t="s">
        <v>9</v>
      </c>
      <c r="C691" s="24">
        <f>(1+SQRT(SUMSQ((C684-$G$2),C685)/(SUMSQ((C684+$G$2),C685))))/(1-SQRT(SUMSQ((C684-$G$2),C685)/(SUMSQ((C684+$G$2),C685))))</f>
        <v>3.5756657534846932</v>
      </c>
      <c r="D691" s="25">
        <f t="shared" ref="D691:AH691" si="671">(1+SQRT(SUMSQ((D684-$G$2),D685)/(SUMSQ((D684+$G$2),D685))))/(1-SQRT(SUMSQ((D684-$G$2),D685)/(SUMSQ((D684+$G$2),D685))))</f>
        <v>3.4104685498957688</v>
      </c>
      <c r="E691" s="25">
        <f t="shared" si="671"/>
        <v>3.2985768061530756</v>
      </c>
      <c r="F691" s="25">
        <f t="shared" si="671"/>
        <v>3.2284820665490312</v>
      </c>
      <c r="G691" s="25">
        <f t="shared" si="671"/>
        <v>3.1995632348102445</v>
      </c>
      <c r="H691" s="26">
        <f t="shared" si="671"/>
        <v>3.2035567915024523</v>
      </c>
      <c r="I691" s="25">
        <f t="shared" si="671"/>
        <v>8.0918891167781091</v>
      </c>
      <c r="J691" s="25">
        <f t="shared" si="671"/>
        <v>7.1137325053417086</v>
      </c>
      <c r="K691" s="25">
        <f t="shared" si="671"/>
        <v>6.6358427570868752</v>
      </c>
      <c r="L691" s="25">
        <f t="shared" si="671"/>
        <v>6.7409435343087916</v>
      </c>
      <c r="M691" s="25">
        <f t="shared" si="671"/>
        <v>7.3790728941991377</v>
      </c>
      <c r="N691" s="25">
        <f t="shared" si="671"/>
        <v>7.842561816971342</v>
      </c>
      <c r="O691" s="26">
        <f t="shared" si="671"/>
        <v>8.9675130744811753</v>
      </c>
      <c r="P691" s="25">
        <f t="shared" si="671"/>
        <v>3.2126361964335417</v>
      </c>
      <c r="Q691" s="25">
        <f t="shared" si="671"/>
        <v>3.0408609611418398</v>
      </c>
      <c r="R691" s="25">
        <f t="shared" si="671"/>
        <v>2.9015600935817321</v>
      </c>
      <c r="S691" s="25">
        <f t="shared" si="671"/>
        <v>2.7929680078137822</v>
      </c>
      <c r="T691" s="25">
        <f t="shared" si="671"/>
        <v>2.7155989324146268</v>
      </c>
      <c r="U691" s="25">
        <f t="shared" si="671"/>
        <v>2.6689408784653867</v>
      </c>
      <c r="V691" s="25">
        <f t="shared" si="671"/>
        <v>2.6564517126771681</v>
      </c>
      <c r="W691" s="26">
        <f t="shared" si="671"/>
        <v>2.6526104530269823</v>
      </c>
      <c r="X691" s="25">
        <f t="shared" si="671"/>
        <v>4.2042824398656169</v>
      </c>
      <c r="Y691" s="25">
        <f t="shared" si="671"/>
        <v>3.6297116057128114</v>
      </c>
      <c r="Z691" s="25">
        <f t="shared" si="671"/>
        <v>3.139691830069411</v>
      </c>
      <c r="AA691" s="25">
        <f t="shared" si="671"/>
        <v>2.7655645401058773</v>
      </c>
      <c r="AB691" s="25">
        <f t="shared" si="671"/>
        <v>2.5465241070512765</v>
      </c>
      <c r="AC691" s="25">
        <f t="shared" si="671"/>
        <v>2.5019776344673037</v>
      </c>
      <c r="AD691" s="25">
        <f t="shared" si="671"/>
        <v>2.6265676027186897</v>
      </c>
      <c r="AE691" s="25">
        <f t="shared" si="671"/>
        <v>4.6823906022139932</v>
      </c>
      <c r="AF691" s="25">
        <f t="shared" si="671"/>
        <v>7.0357027111817132</v>
      </c>
      <c r="AG691" s="25">
        <f t="shared" si="671"/>
        <v>7.8129455251501225</v>
      </c>
      <c r="AH691" s="26">
        <f t="shared" si="671"/>
        <v>8.1594271881737068</v>
      </c>
    </row>
    <row r="692" spans="1:34" x14ac:dyDescent="0.55000000000000004">
      <c r="A692" s="8">
        <v>86</v>
      </c>
      <c r="B692" s="5" t="s">
        <v>2</v>
      </c>
      <c r="C692" s="2">
        <v>83.779979999999995</v>
      </c>
      <c r="D692">
        <v>87.929730000000006</v>
      </c>
      <c r="E692">
        <v>92.147779999999997</v>
      </c>
      <c r="F692">
        <v>96.587540000000004</v>
      </c>
      <c r="G692">
        <v>101.1769</v>
      </c>
      <c r="H692" s="1">
        <v>105.9624</v>
      </c>
      <c r="I692">
        <v>2387.489</v>
      </c>
      <c r="J692">
        <v>2279.8290000000002</v>
      </c>
      <c r="K692">
        <v>2305.2640000000001</v>
      </c>
      <c r="L692">
        <v>2454.8150000000001</v>
      </c>
      <c r="M692">
        <v>2695.951</v>
      </c>
      <c r="N692">
        <v>2827.8789999999999</v>
      </c>
      <c r="O692" s="1">
        <v>3059.306</v>
      </c>
      <c r="P692">
        <v>98.175970000000007</v>
      </c>
      <c r="Q692">
        <v>100.18600000000001</v>
      </c>
      <c r="R692">
        <v>102.47539999999999</v>
      </c>
      <c r="S692">
        <v>105.0587</v>
      </c>
      <c r="T692">
        <v>107.946</v>
      </c>
      <c r="U692">
        <v>111.1347</v>
      </c>
      <c r="V692">
        <v>112.86239999999999</v>
      </c>
      <c r="W692" s="1">
        <v>116.5574</v>
      </c>
      <c r="X692">
        <v>1099.5219999999999</v>
      </c>
      <c r="Y692">
        <v>1028.2090000000001</v>
      </c>
      <c r="Z692">
        <v>985.14089999999999</v>
      </c>
      <c r="AA692">
        <v>969.09799999999996</v>
      </c>
      <c r="AB692">
        <v>980.41279999999995</v>
      </c>
      <c r="AC692">
        <v>1019.029</v>
      </c>
      <c r="AD692">
        <v>1085.3630000000001</v>
      </c>
      <c r="AE692">
        <v>1786.6990000000001</v>
      </c>
      <c r="AF692">
        <v>2242.0509999999999</v>
      </c>
      <c r="AG692">
        <v>2059.6219999999998</v>
      </c>
      <c r="AH692" s="1">
        <v>1918.3520000000001</v>
      </c>
    </row>
    <row r="693" spans="1:34" x14ac:dyDescent="0.55000000000000004">
      <c r="A693" s="9">
        <f>A692</f>
        <v>86</v>
      </c>
      <c r="B693" t="s">
        <v>3</v>
      </c>
      <c r="C693" s="2">
        <v>-9.5548099999999998</v>
      </c>
      <c r="D693">
        <v>13.737780000000001</v>
      </c>
      <c r="E693">
        <v>36.136780000000002</v>
      </c>
      <c r="F693">
        <v>58.571840000000002</v>
      </c>
      <c r="G693">
        <v>81.274180000000001</v>
      </c>
      <c r="H693" s="1">
        <v>103.79179999999999</v>
      </c>
      <c r="I693">
        <v>-1273.076</v>
      </c>
      <c r="J693">
        <v>-1051.3630000000001</v>
      </c>
      <c r="K693">
        <v>-845.87369999999999</v>
      </c>
      <c r="L693">
        <v>-705.53489999999999</v>
      </c>
      <c r="M693">
        <v>-689.62379999999996</v>
      </c>
      <c r="N693">
        <v>-743.54049999999995</v>
      </c>
      <c r="O693" s="1">
        <v>-986.52480000000003</v>
      </c>
      <c r="P693">
        <v>-76.458969999999994</v>
      </c>
      <c r="Q693">
        <v>-54.828270000000003</v>
      </c>
      <c r="R693">
        <v>-33.389539999999997</v>
      </c>
      <c r="S693">
        <v>-11.68272</v>
      </c>
      <c r="T693">
        <v>10.124840000000001</v>
      </c>
      <c r="U693">
        <v>32.001130000000003</v>
      </c>
      <c r="V693">
        <v>43.018529999999998</v>
      </c>
      <c r="W693" s="1">
        <v>65.080070000000006</v>
      </c>
      <c r="X693">
        <v>-722.90139999999997</v>
      </c>
      <c r="Y693">
        <v>-610.39670000000001</v>
      </c>
      <c r="Z693">
        <v>-492.84230000000002</v>
      </c>
      <c r="AA693">
        <v>-372.21109999999999</v>
      </c>
      <c r="AB693">
        <v>-253.19120000000001</v>
      </c>
      <c r="AC693" s="11">
        <v>-139.5504</v>
      </c>
      <c r="AD693">
        <v>-35.066670000000002</v>
      </c>
      <c r="AE693">
        <v>118.54389999999999</v>
      </c>
      <c r="AF693">
        <v>-773.63070000000005</v>
      </c>
      <c r="AG693" s="11">
        <v>-1166.396</v>
      </c>
      <c r="AH693" s="1">
        <v>-1307.778</v>
      </c>
    </row>
    <row r="694" spans="1:34" x14ac:dyDescent="0.55000000000000004">
      <c r="A694" s="36">
        <f>A693/180</f>
        <v>0.4777777777777778</v>
      </c>
      <c r="B694" t="s">
        <v>4</v>
      </c>
      <c r="C694" s="20">
        <f t="shared" ref="C694:AH694" si="672">SQRT(SUMSQ(C692,C693))</f>
        <v>84.32306590095321</v>
      </c>
      <c r="D694" s="21">
        <f t="shared" si="672"/>
        <v>88.996426991207358</v>
      </c>
      <c r="E694" s="21">
        <f t="shared" si="672"/>
        <v>98.980201190423941</v>
      </c>
      <c r="F694" s="21">
        <f t="shared" si="672"/>
        <v>112.95934367832173</v>
      </c>
      <c r="G694" s="21">
        <f t="shared" si="672"/>
        <v>129.77772315880102</v>
      </c>
      <c r="H694" s="22">
        <f t="shared" si="672"/>
        <v>148.32655851532456</v>
      </c>
      <c r="I694" s="21">
        <f t="shared" si="672"/>
        <v>2705.7025385095458</v>
      </c>
      <c r="J694" s="21">
        <f t="shared" si="672"/>
        <v>2510.5745213018477</v>
      </c>
      <c r="K694" s="21">
        <f t="shared" si="672"/>
        <v>2455.5537921307468</v>
      </c>
      <c r="L694" s="21">
        <f t="shared" si="672"/>
        <v>2554.1918838143329</v>
      </c>
      <c r="M694" s="21">
        <f t="shared" si="672"/>
        <v>2782.7563278029643</v>
      </c>
      <c r="N694" s="21">
        <f t="shared" si="672"/>
        <v>2923.9959154864168</v>
      </c>
      <c r="O694" s="22">
        <f t="shared" si="672"/>
        <v>3214.4337577015085</v>
      </c>
      <c r="P694" s="21">
        <f t="shared" si="672"/>
        <v>124.43671154005075</v>
      </c>
      <c r="Q694" s="21">
        <f t="shared" si="672"/>
        <v>114.20759075995301</v>
      </c>
      <c r="R694" s="21">
        <f t="shared" si="672"/>
        <v>107.77786872346103</v>
      </c>
      <c r="S694" s="21">
        <f t="shared" si="672"/>
        <v>105.70627413871138</v>
      </c>
      <c r="T694" s="21">
        <f t="shared" si="672"/>
        <v>108.41979201707407</v>
      </c>
      <c r="U694" s="21">
        <f t="shared" si="672"/>
        <v>115.65030853986902</v>
      </c>
      <c r="V694" s="21">
        <f t="shared" si="672"/>
        <v>120.78292618214256</v>
      </c>
      <c r="W694" s="22">
        <f t="shared" si="672"/>
        <v>133.49547934654905</v>
      </c>
      <c r="X694" s="21">
        <f t="shared" si="672"/>
        <v>1315.8780576504648</v>
      </c>
      <c r="Y694" s="21">
        <f t="shared" si="672"/>
        <v>1195.7415603097058</v>
      </c>
      <c r="Z694" s="21">
        <f t="shared" si="672"/>
        <v>1101.5426117595723</v>
      </c>
      <c r="AA694" s="21">
        <f t="shared" si="672"/>
        <v>1038.1194712398039</v>
      </c>
      <c r="AB694" s="21">
        <f t="shared" si="672"/>
        <v>1012.5784128457806</v>
      </c>
      <c r="AC694" s="21">
        <f t="shared" si="672"/>
        <v>1028.5399442808043</v>
      </c>
      <c r="AD694" s="21">
        <f t="shared" si="672"/>
        <v>1085.9293315468963</v>
      </c>
      <c r="AE694" s="21">
        <f t="shared" si="672"/>
        <v>1790.6272568092475</v>
      </c>
      <c r="AF694" s="21">
        <f t="shared" si="672"/>
        <v>2371.7708882991819</v>
      </c>
      <c r="AG694" s="21">
        <f t="shared" si="672"/>
        <v>2366.9648099834521</v>
      </c>
      <c r="AH694" s="22">
        <f t="shared" si="672"/>
        <v>2321.7143866522429</v>
      </c>
    </row>
    <row r="695" spans="1:34" x14ac:dyDescent="0.55000000000000004">
      <c r="A695" s="9">
        <v>47.7654</v>
      </c>
      <c r="B695" t="s">
        <v>5</v>
      </c>
      <c r="C695" s="23">
        <f>(1+SQRT(SUMSQ((C692-$C$2),C693)/(SUMSQ((C692+$C$2),C693))))/(1-SQRT(SUMSQ((C692-$C$2),C693)/(SUMSQ((C692+$C$2),C693))))</f>
        <v>1.7090870180716982</v>
      </c>
      <c r="D695" s="4">
        <f t="shared" ref="D695:AH695" si="673">(1+SQRT(SUMSQ((D692-$C$2),D693)/(SUMSQ((D692+$C$2),D693))))/(1-SQRT(SUMSQ((D692-$C$2),D693)/(SUMSQ((D692+$C$2),D693))))</f>
        <v>1.8210119615623013</v>
      </c>
      <c r="E695" s="4">
        <f t="shared" si="673"/>
        <v>2.2181687754285151</v>
      </c>
      <c r="F695" s="4">
        <f t="shared" si="673"/>
        <v>2.8030327641219053</v>
      </c>
      <c r="G695" s="4">
        <f t="shared" si="673"/>
        <v>3.5410512516420352</v>
      </c>
      <c r="H695" s="14">
        <f t="shared" si="673"/>
        <v>4.3969989230601794</v>
      </c>
      <c r="I695" s="4">
        <f t="shared" si="673"/>
        <v>61.331213145353246</v>
      </c>
      <c r="J695" s="4">
        <f t="shared" si="673"/>
        <v>55.297331504479196</v>
      </c>
      <c r="K695" s="4">
        <f t="shared" si="673"/>
        <v>52.315406737001211</v>
      </c>
      <c r="L695" s="4">
        <f t="shared" si="673"/>
        <v>53.153390371717137</v>
      </c>
      <c r="M695" s="4">
        <f t="shared" si="673"/>
        <v>57.448272345064225</v>
      </c>
      <c r="N695" s="4">
        <f t="shared" si="673"/>
        <v>60.468738694002923</v>
      </c>
      <c r="O695" s="14">
        <f t="shared" si="673"/>
        <v>67.550090840816324</v>
      </c>
      <c r="P695" s="4">
        <f t="shared" si="673"/>
        <v>3.3666997195178028</v>
      </c>
      <c r="Q695" s="4">
        <f t="shared" si="673"/>
        <v>2.7376229609259872</v>
      </c>
      <c r="R695" s="4">
        <f t="shared" si="673"/>
        <v>2.3248878540370415</v>
      </c>
      <c r="S695" s="4">
        <f t="shared" si="673"/>
        <v>2.1346119975084128</v>
      </c>
      <c r="T695" s="4">
        <f t="shared" si="673"/>
        <v>2.1830286372579217</v>
      </c>
      <c r="U695" s="4">
        <f t="shared" si="673"/>
        <v>2.4484748717728864</v>
      </c>
      <c r="V695" s="4">
        <f t="shared" si="673"/>
        <v>2.6509851586642164</v>
      </c>
      <c r="W695" s="14">
        <f t="shared" si="673"/>
        <v>3.1715720248695192</v>
      </c>
      <c r="X695" s="4">
        <f t="shared" si="673"/>
        <v>31.509880417997167</v>
      </c>
      <c r="Y695" s="4">
        <f t="shared" si="673"/>
        <v>27.824113287286973</v>
      </c>
      <c r="Z695" s="4">
        <f t="shared" si="673"/>
        <v>24.644137559722726</v>
      </c>
      <c r="AA695" s="4">
        <f t="shared" si="673"/>
        <v>22.247782395174674</v>
      </c>
      <c r="AB695" s="4">
        <f t="shared" si="673"/>
        <v>20.91918236368755</v>
      </c>
      <c r="AC695" s="4">
        <f t="shared" si="673"/>
        <v>20.763698489106144</v>
      </c>
      <c r="AD695" s="4">
        <f t="shared" si="673"/>
        <v>21.72996731150528</v>
      </c>
      <c r="AE695" s="4">
        <f t="shared" si="673"/>
        <v>35.891405751604957</v>
      </c>
      <c r="AF695" s="4">
        <f t="shared" si="673"/>
        <v>50.18229505203189</v>
      </c>
      <c r="AG695" s="4">
        <f t="shared" si="673"/>
        <v>54.40930132218098</v>
      </c>
      <c r="AH695" s="14">
        <f t="shared" si="673"/>
        <v>56.206068110412303</v>
      </c>
    </row>
    <row r="696" spans="1:34" x14ac:dyDescent="0.55000000000000004">
      <c r="A696" s="9">
        <f t="shared" ref="A696:A699" si="674">A695</f>
        <v>47.7654</v>
      </c>
      <c r="B696" t="s">
        <v>6</v>
      </c>
      <c r="C696" s="23">
        <f>(1+SQRT(SUMSQ((C692-$D$2),C693)/(SUMSQ((C692+$D$2),C693))))/(1-SQRT(SUMSQ((C692-$D$2),C693)/(SUMSQ((C692+$D$2),C693))))</f>
        <v>1.2279021748755659</v>
      </c>
      <c r="D696" s="4">
        <f t="shared" ref="D696:AH696" si="675">(1+SQRT(SUMSQ((D692-$D$2),D693)/(SUMSQ((D692+$D$2),D693))))/(1-SQRT(SUMSQ((D692-$D$2),D693)/(SUMSQ((D692+$D$2),D693))))</f>
        <v>1.2149601631874192</v>
      </c>
      <c r="E696" s="4">
        <f t="shared" si="675"/>
        <v>1.4665184727083289</v>
      </c>
      <c r="F696" s="4">
        <f t="shared" si="675"/>
        <v>1.8012098939718677</v>
      </c>
      <c r="G696" s="4">
        <f t="shared" si="675"/>
        <v>2.198054856379029</v>
      </c>
      <c r="H696" s="14">
        <f t="shared" si="675"/>
        <v>2.6414286108940828</v>
      </c>
      <c r="I696" s="4">
        <f t="shared" si="675"/>
        <v>30.672570366408046</v>
      </c>
      <c r="J696" s="4">
        <f t="shared" si="675"/>
        <v>27.654444431142071</v>
      </c>
      <c r="K696" s="4">
        <f t="shared" si="675"/>
        <v>26.161571012987419</v>
      </c>
      <c r="L696" s="4">
        <f t="shared" si="675"/>
        <v>26.579030479280156</v>
      </c>
      <c r="M696" s="4">
        <f t="shared" si="675"/>
        <v>28.725847297251278</v>
      </c>
      <c r="N696" s="4">
        <f t="shared" si="675"/>
        <v>30.236086663327523</v>
      </c>
      <c r="O696" s="14">
        <f t="shared" si="675"/>
        <v>33.777357066993005</v>
      </c>
      <c r="P696" s="4">
        <f t="shared" si="675"/>
        <v>2.1252689663331714</v>
      </c>
      <c r="Q696" s="4">
        <f t="shared" si="675"/>
        <v>1.7179804768576039</v>
      </c>
      <c r="R696" s="4">
        <f t="shared" si="675"/>
        <v>1.3899307064202173</v>
      </c>
      <c r="S696" s="4">
        <f t="shared" si="675"/>
        <v>1.1321592705117889</v>
      </c>
      <c r="T696" s="4">
        <f t="shared" si="675"/>
        <v>1.1317882654571514</v>
      </c>
      <c r="U696" s="4">
        <f t="shared" si="675"/>
        <v>1.377183007993986</v>
      </c>
      <c r="V696" s="4">
        <f t="shared" si="675"/>
        <v>1.5212914951906351</v>
      </c>
      <c r="W696" s="14">
        <f t="shared" si="675"/>
        <v>1.8448455236277406</v>
      </c>
      <c r="X696" s="4">
        <f t="shared" si="675"/>
        <v>15.775630799394401</v>
      </c>
      <c r="Y696" s="4">
        <f t="shared" si="675"/>
        <v>13.931187647940272</v>
      </c>
      <c r="Z696" s="4">
        <f t="shared" si="675"/>
        <v>12.337434695373995</v>
      </c>
      <c r="AA696" s="4">
        <f t="shared" si="675"/>
        <v>11.133941447975646</v>
      </c>
      <c r="AB696" s="4">
        <f t="shared" si="675"/>
        <v>10.464429249733913</v>
      </c>
      <c r="AC696" s="4">
        <f t="shared" si="675"/>
        <v>10.383219970828216</v>
      </c>
      <c r="AD696" s="4">
        <f t="shared" si="675"/>
        <v>10.865056481929457</v>
      </c>
      <c r="AE696" s="4">
        <f t="shared" si="675"/>
        <v>17.945887566830471</v>
      </c>
      <c r="AF696" s="4">
        <f t="shared" si="675"/>
        <v>25.094713683199746</v>
      </c>
      <c r="AG696" s="4">
        <f t="shared" si="675"/>
        <v>27.213508258591421</v>
      </c>
      <c r="AH696" s="14">
        <f t="shared" si="675"/>
        <v>28.115458327085321</v>
      </c>
    </row>
    <row r="697" spans="1:34" x14ac:dyDescent="0.55000000000000004">
      <c r="A697" s="9">
        <f t="shared" si="674"/>
        <v>47.7654</v>
      </c>
      <c r="B697" t="s">
        <v>7</v>
      </c>
      <c r="C697" s="23">
        <f>(1+SQRT(SUMSQ((C692-$E$2),C693)/(SUMSQ((C692+$E$2),C693))))/(1-SQRT(SUMSQ((C692-$E$2),C693)/(SUMSQ((C692+$E$2),C693))))</f>
        <v>1.8009343563290054</v>
      </c>
      <c r="D697" s="4">
        <f t="shared" ref="D697:AH697" si="676">(1+SQRT(SUMSQ((D692-$E$2),D693)/(SUMSQ((D692+$E$2),D693))))/(1-SQRT(SUMSQ((D692-$E$2),D693)/(SUMSQ((D692+$E$2),D693))))</f>
        <v>1.7275655041130709</v>
      </c>
      <c r="E697" s="4">
        <f t="shared" si="676"/>
        <v>1.7724118716123287</v>
      </c>
      <c r="F697" s="4">
        <f t="shared" si="676"/>
        <v>1.9101972225445989</v>
      </c>
      <c r="G697" s="4">
        <f t="shared" si="676"/>
        <v>2.1207847037478</v>
      </c>
      <c r="H697" s="14">
        <f t="shared" si="676"/>
        <v>2.3795330490948192</v>
      </c>
      <c r="I697" s="4">
        <f t="shared" si="676"/>
        <v>20.45613427353635</v>
      </c>
      <c r="J697" s="4">
        <f t="shared" si="676"/>
        <v>18.442733875612298</v>
      </c>
      <c r="K697" s="4">
        <f t="shared" si="676"/>
        <v>17.445357320020719</v>
      </c>
      <c r="L697" s="4">
        <f t="shared" si="676"/>
        <v>17.721955791487268</v>
      </c>
      <c r="M697" s="4">
        <f t="shared" si="676"/>
        <v>19.152470734685046</v>
      </c>
      <c r="N697" s="4">
        <f t="shared" si="676"/>
        <v>20.159303422286285</v>
      </c>
      <c r="O697" s="14">
        <f t="shared" si="676"/>
        <v>22.520811051685069</v>
      </c>
      <c r="P697" s="4">
        <f t="shared" si="676"/>
        <v>2.1040808465689822</v>
      </c>
      <c r="Q697" s="4">
        <f t="shared" si="676"/>
        <v>1.8138436099775974</v>
      </c>
      <c r="R697" s="4">
        <f t="shared" si="676"/>
        <v>1.5908817604990864</v>
      </c>
      <c r="S697" s="4">
        <f t="shared" si="676"/>
        <v>1.4445853248673677</v>
      </c>
      <c r="T697" s="4">
        <f t="shared" si="676"/>
        <v>1.4025860246935091</v>
      </c>
      <c r="U697" s="4">
        <f t="shared" si="676"/>
        <v>1.4732895517250582</v>
      </c>
      <c r="V697" s="4">
        <f t="shared" si="676"/>
        <v>1.542469793175316</v>
      </c>
      <c r="W697" s="14">
        <f t="shared" si="676"/>
        <v>1.7272718909196649</v>
      </c>
      <c r="X697" s="4">
        <f t="shared" si="676"/>
        <v>10.540262685563745</v>
      </c>
      <c r="Y697" s="4">
        <f t="shared" si="676"/>
        <v>9.3089361062896963</v>
      </c>
      <c r="Z697" s="4">
        <f t="shared" si="676"/>
        <v>8.2422568231425082</v>
      </c>
      <c r="AA697" s="4">
        <f t="shared" si="676"/>
        <v>7.4339777296388947</v>
      </c>
      <c r="AB697" s="4">
        <f t="shared" si="676"/>
        <v>6.9817619424559618</v>
      </c>
      <c r="AC697" s="4">
        <f t="shared" si="676"/>
        <v>6.923698524359815</v>
      </c>
      <c r="AD697" s="4">
        <f t="shared" si="676"/>
        <v>7.2434533034615249</v>
      </c>
      <c r="AE697" s="4">
        <f t="shared" si="676"/>
        <v>11.964131540139334</v>
      </c>
      <c r="AF697" s="4">
        <f t="shared" si="676"/>
        <v>16.733784144654912</v>
      </c>
      <c r="AG697" s="4">
        <f t="shared" si="676"/>
        <v>18.152207256362939</v>
      </c>
      <c r="AH697" s="14">
        <f t="shared" si="676"/>
        <v>18.757478627420735</v>
      </c>
    </row>
    <row r="698" spans="1:34" x14ac:dyDescent="0.55000000000000004">
      <c r="A698" s="9">
        <f t="shared" si="674"/>
        <v>47.7654</v>
      </c>
      <c r="B698" t="s">
        <v>8</v>
      </c>
      <c r="C698" s="23">
        <f>(1+SQRT(SUMSQ((C692-$F$2),C693)/(SUMSQ((C692+$F$2),C693))))/(1-SQRT(SUMSQ((C692-$F$2),C693)/(SUMSQ((C692+$F$2),C693))))</f>
        <v>2.3938092927726236</v>
      </c>
      <c r="D698" s="4">
        <f t="shared" ref="D698:AH698" si="677">(1+SQRT(SUMSQ((D692-$F$2),D693)/(SUMSQ((D692+$F$2),D693))))/(1-SQRT(SUMSQ((D692-$F$2),D693)/(SUMSQ((D692+$F$2),D693))))</f>
        <v>2.2878280908581523</v>
      </c>
      <c r="E698" s="4">
        <f t="shared" si="677"/>
        <v>2.2594340818092653</v>
      </c>
      <c r="F698" s="4">
        <f t="shared" si="677"/>
        <v>2.2955697892148357</v>
      </c>
      <c r="G698" s="4">
        <f t="shared" si="677"/>
        <v>2.3907795042991951</v>
      </c>
      <c r="H698" s="14">
        <f t="shared" si="677"/>
        <v>2.530409304820072</v>
      </c>
      <c r="I698" s="4">
        <f t="shared" si="677"/>
        <v>15.350268467020635</v>
      </c>
      <c r="J698" s="4">
        <f t="shared" si="677"/>
        <v>13.83883649017821</v>
      </c>
      <c r="K698" s="4">
        <f t="shared" si="677"/>
        <v>13.088563398899524</v>
      </c>
      <c r="L698" s="4">
        <f t="shared" si="677"/>
        <v>13.29421075080846</v>
      </c>
      <c r="M698" s="4">
        <f t="shared" si="677"/>
        <v>14.366361522144807</v>
      </c>
      <c r="N698" s="4">
        <f t="shared" si="677"/>
        <v>15.121492111076174</v>
      </c>
      <c r="O698" s="14">
        <f t="shared" si="677"/>
        <v>16.893317071652927</v>
      </c>
      <c r="P698" s="4">
        <f t="shared" si="677"/>
        <v>2.411002355688916</v>
      </c>
      <c r="Q698" s="4">
        <f t="shared" si="677"/>
        <v>2.1907880637950155</v>
      </c>
      <c r="R698" s="4">
        <f t="shared" si="677"/>
        <v>2.0245163108191218</v>
      </c>
      <c r="S698" s="4">
        <f t="shared" si="677"/>
        <v>1.9126528021533136</v>
      </c>
      <c r="T698" s="4">
        <f t="shared" si="677"/>
        <v>1.8594684660796312</v>
      </c>
      <c r="U698" s="4">
        <f t="shared" si="677"/>
        <v>1.865241230070585</v>
      </c>
      <c r="V698" s="4">
        <f t="shared" si="677"/>
        <v>1.8889795018435056</v>
      </c>
      <c r="W698" s="14">
        <f t="shared" si="677"/>
        <v>1.9737068996251101</v>
      </c>
      <c r="X698" s="4">
        <f t="shared" si="677"/>
        <v>7.9298266096042385</v>
      </c>
      <c r="Y698" s="4">
        <f t="shared" si="677"/>
        <v>7.0046060523170457</v>
      </c>
      <c r="Z698" s="4">
        <f t="shared" si="677"/>
        <v>6.2002223564280428</v>
      </c>
      <c r="AA698" s="4">
        <f t="shared" si="677"/>
        <v>5.5876969492636324</v>
      </c>
      <c r="AB698" s="4">
        <f t="shared" si="677"/>
        <v>5.2422339485434284</v>
      </c>
      <c r="AC698" s="4">
        <f t="shared" si="677"/>
        <v>5.1944504074219724</v>
      </c>
      <c r="AD698" s="4">
        <f t="shared" si="677"/>
        <v>5.4326786822884614</v>
      </c>
      <c r="AE698" s="4">
        <f t="shared" si="677"/>
        <v>8.9733175204412969</v>
      </c>
      <c r="AF698" s="4">
        <f t="shared" si="677"/>
        <v>12.554531872310184</v>
      </c>
      <c r="AG698" s="4">
        <f t="shared" si="677"/>
        <v>13.624559386356564</v>
      </c>
      <c r="AH698" s="14">
        <f t="shared" si="677"/>
        <v>14.082695958699308</v>
      </c>
    </row>
    <row r="699" spans="1:34" x14ac:dyDescent="0.55000000000000004">
      <c r="A699" s="9">
        <f t="shared" si="674"/>
        <v>47.7654</v>
      </c>
      <c r="B699" t="s">
        <v>9</v>
      </c>
      <c r="C699" s="24">
        <f>(1+SQRT(SUMSQ((C692-$G$2),C693)/(SUMSQ((C692+$G$2),C693))))/(1-SQRT(SUMSQ((C692-$G$2),C693)/(SUMSQ((C692+$G$2),C693))))</f>
        <v>3.5847469163284971</v>
      </c>
      <c r="D699" s="25">
        <f t="shared" ref="D699:AH699" si="678">(1+SQRT(SUMSQ((D692-$G$2),D693)/(SUMSQ((D692+$G$2),D693))))/(1-SQRT(SUMSQ((D692-$G$2),D693)/(SUMSQ((D692+$G$2),D693))))</f>
        <v>3.4196404660743456</v>
      </c>
      <c r="E699" s="25">
        <f t="shared" si="678"/>
        <v>3.3077138047692372</v>
      </c>
      <c r="F699" s="25">
        <f t="shared" si="678"/>
        <v>3.2374606413182536</v>
      </c>
      <c r="G699" s="25">
        <f t="shared" si="678"/>
        <v>3.2082893268387886</v>
      </c>
      <c r="H699" s="26">
        <f t="shared" si="678"/>
        <v>3.211949056880933</v>
      </c>
      <c r="I699" s="25">
        <f t="shared" si="678"/>
        <v>10.24918219429701</v>
      </c>
      <c r="J699" s="25">
        <f t="shared" si="678"/>
        <v>9.2389318780172083</v>
      </c>
      <c r="K699" s="25">
        <f t="shared" si="678"/>
        <v>8.7344531479783196</v>
      </c>
      <c r="L699" s="25">
        <f t="shared" si="678"/>
        <v>8.8680841598741598</v>
      </c>
      <c r="M699" s="25">
        <f t="shared" si="678"/>
        <v>9.5814316128174575</v>
      </c>
      <c r="N699" s="25">
        <f t="shared" si="678"/>
        <v>10.084860552114732</v>
      </c>
      <c r="O699" s="26">
        <f t="shared" si="678"/>
        <v>11.267401698420494</v>
      </c>
      <c r="P699" s="25">
        <f t="shared" si="678"/>
        <v>3.2762500470168265</v>
      </c>
      <c r="Q699" s="25">
        <f t="shared" si="678"/>
        <v>3.1064962251695212</v>
      </c>
      <c r="R699" s="25">
        <f t="shared" si="678"/>
        <v>2.968511762224717</v>
      </c>
      <c r="S699" s="25">
        <f t="shared" si="678"/>
        <v>2.8604810557125679</v>
      </c>
      <c r="T699" s="25">
        <f t="shared" si="678"/>
        <v>2.7828029993824295</v>
      </c>
      <c r="U699" s="25">
        <f t="shared" si="678"/>
        <v>2.7349548054183832</v>
      </c>
      <c r="V699" s="25">
        <f t="shared" si="678"/>
        <v>2.7215276880356956</v>
      </c>
      <c r="W699" s="26">
        <f t="shared" si="678"/>
        <v>2.7151909086983324</v>
      </c>
      <c r="X699" s="25">
        <f t="shared" si="678"/>
        <v>5.3347527564915396</v>
      </c>
      <c r="Y699" s="25">
        <f t="shared" si="678"/>
        <v>4.7149140461524972</v>
      </c>
      <c r="Z699" s="25">
        <f t="shared" si="678"/>
        <v>4.1703999800070077</v>
      </c>
      <c r="AA699" s="25">
        <f t="shared" si="678"/>
        <v>3.7497368916217879</v>
      </c>
      <c r="AB699" s="25">
        <f t="shared" si="678"/>
        <v>3.5068337864810561</v>
      </c>
      <c r="AC699" s="25">
        <f t="shared" si="678"/>
        <v>3.4663778545813941</v>
      </c>
      <c r="AD699" s="25">
        <f t="shared" si="678"/>
        <v>3.6219652065496204</v>
      </c>
      <c r="AE699" s="25">
        <f t="shared" si="678"/>
        <v>5.9826375537198269</v>
      </c>
      <c r="AF699" s="25">
        <f t="shared" si="678"/>
        <v>8.3777626764905175</v>
      </c>
      <c r="AG699" s="25">
        <f t="shared" si="678"/>
        <v>9.1030384034853142</v>
      </c>
      <c r="AH699" s="26">
        <f t="shared" si="678"/>
        <v>9.4164868020013195</v>
      </c>
    </row>
    <row r="700" spans="1:34" x14ac:dyDescent="0.55000000000000004">
      <c r="A700" s="8">
        <v>87</v>
      </c>
      <c r="B700" s="5" t="s">
        <v>2</v>
      </c>
      <c r="C700" s="2">
        <v>83.614360000000005</v>
      </c>
      <c r="D700">
        <v>87.746070000000003</v>
      </c>
      <c r="E700">
        <v>91.944590000000005</v>
      </c>
      <c r="F700">
        <v>96.363039999999998</v>
      </c>
      <c r="G700">
        <v>100.92870000000001</v>
      </c>
      <c r="H700" s="1">
        <v>105.6885</v>
      </c>
      <c r="I700">
        <v>3089.857</v>
      </c>
      <c r="J700">
        <v>2904.5430000000001</v>
      </c>
      <c r="K700">
        <v>2872.7660000000001</v>
      </c>
      <c r="L700">
        <v>2961.2429999999999</v>
      </c>
      <c r="M700">
        <v>3085.8870000000002</v>
      </c>
      <c r="N700">
        <v>3125.01</v>
      </c>
      <c r="O700" s="1">
        <v>3101.5059999999999</v>
      </c>
      <c r="P700">
        <v>96.432490000000001</v>
      </c>
      <c r="Q700">
        <v>98.394279999999995</v>
      </c>
      <c r="R700">
        <v>100.6216</v>
      </c>
      <c r="S700">
        <v>103.1281</v>
      </c>
      <c r="T700">
        <v>105.92310000000001</v>
      </c>
      <c r="U700">
        <v>109.0029</v>
      </c>
      <c r="V700">
        <v>110.66889999999999</v>
      </c>
      <c r="W700" s="1">
        <v>114.2274</v>
      </c>
      <c r="X700">
        <v>1610.6110000000001</v>
      </c>
      <c r="Y700">
        <v>1491.0509999999999</v>
      </c>
      <c r="Z700">
        <v>1412.1890000000001</v>
      </c>
      <c r="AA700">
        <v>1375.4559999999999</v>
      </c>
      <c r="AB700">
        <v>1382.9059999999999</v>
      </c>
      <c r="AC700">
        <v>1433.8219999999999</v>
      </c>
      <c r="AD700">
        <v>1525.588</v>
      </c>
      <c r="AE700">
        <v>2187.33</v>
      </c>
      <c r="AF700">
        <v>1874.9970000000001</v>
      </c>
      <c r="AG700">
        <v>1569.348</v>
      </c>
      <c r="AH700" s="1">
        <v>1423.7280000000001</v>
      </c>
    </row>
    <row r="701" spans="1:34" x14ac:dyDescent="0.55000000000000004">
      <c r="A701" s="9">
        <f>A700</f>
        <v>87</v>
      </c>
      <c r="B701" t="s">
        <v>3</v>
      </c>
      <c r="C701" s="2">
        <v>-9.5207099999999993</v>
      </c>
      <c r="D701">
        <v>13.7265</v>
      </c>
      <c r="E701">
        <v>36.079340000000002</v>
      </c>
      <c r="F701">
        <v>58.465629999999997</v>
      </c>
      <c r="G701">
        <v>81.115489999999994</v>
      </c>
      <c r="H701" s="1">
        <v>103.57810000000001</v>
      </c>
      <c r="I701">
        <v>-1567.3620000000001</v>
      </c>
      <c r="J701">
        <v>-1436.328</v>
      </c>
      <c r="K701">
        <v>-1318.203</v>
      </c>
      <c r="L701">
        <v>-1295.154</v>
      </c>
      <c r="M701">
        <v>-1426.6030000000001</v>
      </c>
      <c r="N701">
        <v>-1548.527</v>
      </c>
      <c r="O701" s="1">
        <v>-1864.3779999999999</v>
      </c>
      <c r="P701">
        <v>-75.081389999999999</v>
      </c>
      <c r="Q701">
        <v>-53.812139999999999</v>
      </c>
      <c r="R701">
        <v>-32.737290000000002</v>
      </c>
      <c r="S701">
        <v>-11.405950000000001</v>
      </c>
      <c r="T701">
        <v>10.016540000000001</v>
      </c>
      <c r="U701">
        <v>31.497990000000001</v>
      </c>
      <c r="V701">
        <v>42.312750000000001</v>
      </c>
      <c r="W701" s="1">
        <v>63.96116</v>
      </c>
      <c r="X701">
        <v>-849.44150000000002</v>
      </c>
      <c r="Y701">
        <v>-759.88009999999997</v>
      </c>
      <c r="Z701">
        <v>-650.96889999999996</v>
      </c>
      <c r="AA701">
        <v>-531.39970000000005</v>
      </c>
      <c r="AB701">
        <v>-412.74630000000002</v>
      </c>
      <c r="AC701" s="11">
        <v>-306.28879999999998</v>
      </c>
      <c r="AD701">
        <v>-223.8288</v>
      </c>
      <c r="AE701">
        <v>-536.94299999999998</v>
      </c>
      <c r="AF701">
        <v>-1422.816</v>
      </c>
      <c r="AG701" s="11">
        <v>-1561.0820000000001</v>
      </c>
      <c r="AH701" s="1">
        <v>-1585.962</v>
      </c>
    </row>
    <row r="702" spans="1:34" x14ac:dyDescent="0.55000000000000004">
      <c r="A702" s="36">
        <f>A701/180</f>
        <v>0.48333333333333334</v>
      </c>
      <c r="B702" t="s">
        <v>4</v>
      </c>
      <c r="C702" s="20">
        <f t="shared" ref="C702:AH702" si="679">SQRT(SUMSQ(C700,C701))</f>
        <v>84.154650002918444</v>
      </c>
      <c r="D702" s="21">
        <f t="shared" si="679"/>
        <v>88.813228759542909</v>
      </c>
      <c r="E702" s="21">
        <f t="shared" si="679"/>
        <v>98.770068366401873</v>
      </c>
      <c r="F702" s="21">
        <f t="shared" si="679"/>
        <v>112.71231241234695</v>
      </c>
      <c r="G702" s="21">
        <f t="shared" si="679"/>
        <v>129.48484545162071</v>
      </c>
      <c r="H702" s="22">
        <f t="shared" si="679"/>
        <v>147.9813563657936</v>
      </c>
      <c r="I702" s="21">
        <f t="shared" si="679"/>
        <v>3464.6558154444433</v>
      </c>
      <c r="J702" s="21">
        <f t="shared" si="679"/>
        <v>3240.2790253978128</v>
      </c>
      <c r="K702" s="21">
        <f t="shared" si="679"/>
        <v>3160.7663058133544</v>
      </c>
      <c r="L702" s="21">
        <f t="shared" si="679"/>
        <v>3232.0866307642495</v>
      </c>
      <c r="M702" s="21">
        <f t="shared" si="679"/>
        <v>3399.690382428671</v>
      </c>
      <c r="N702" s="21">
        <f t="shared" si="679"/>
        <v>3487.6386524164172</v>
      </c>
      <c r="O702" s="22">
        <f t="shared" si="679"/>
        <v>3618.7352479726947</v>
      </c>
      <c r="P702" s="21">
        <f t="shared" si="679"/>
        <v>122.21473009393016</v>
      </c>
      <c r="Q702" s="21">
        <f t="shared" si="679"/>
        <v>112.14803051368311</v>
      </c>
      <c r="R702" s="21">
        <f t="shared" si="679"/>
        <v>105.81321535188361</v>
      </c>
      <c r="S702" s="21">
        <f t="shared" si="679"/>
        <v>103.7569308769901</v>
      </c>
      <c r="T702" s="21">
        <f t="shared" si="679"/>
        <v>106.39564928690271</v>
      </c>
      <c r="U702" s="21">
        <f t="shared" si="679"/>
        <v>113.46257348769285</v>
      </c>
      <c r="V702" s="21">
        <f t="shared" si="679"/>
        <v>118.48195744404504</v>
      </c>
      <c r="W702" s="22">
        <f t="shared" si="679"/>
        <v>130.91573205427071</v>
      </c>
      <c r="X702" s="21">
        <f t="shared" si="679"/>
        <v>1820.8840312450573</v>
      </c>
      <c r="Y702" s="21">
        <f t="shared" si="679"/>
        <v>1673.5145206949983</v>
      </c>
      <c r="Z702" s="21">
        <f t="shared" si="679"/>
        <v>1555.0042702475805</v>
      </c>
      <c r="AA702" s="21">
        <f t="shared" si="679"/>
        <v>1474.5388598121415</v>
      </c>
      <c r="AB702" s="21">
        <f t="shared" si="679"/>
        <v>1443.1869293337193</v>
      </c>
      <c r="AC702" s="21">
        <f t="shared" si="679"/>
        <v>1466.1713258311388</v>
      </c>
      <c r="AD702" s="21">
        <f t="shared" si="679"/>
        <v>1541.9202565156993</v>
      </c>
      <c r="AE702" s="21">
        <f t="shared" si="679"/>
        <v>2252.2700357969957</v>
      </c>
      <c r="AF702" s="21">
        <f t="shared" si="679"/>
        <v>2353.7245208105815</v>
      </c>
      <c r="AG702" s="21">
        <f t="shared" si="679"/>
        <v>2213.5559978975007</v>
      </c>
      <c r="AH702" s="22">
        <f t="shared" si="679"/>
        <v>2131.2618054636087</v>
      </c>
    </row>
    <row r="703" spans="1:34" x14ac:dyDescent="0.55000000000000004">
      <c r="A703" s="9">
        <v>48.323999999999998</v>
      </c>
      <c r="B703" t="s">
        <v>5</v>
      </c>
      <c r="C703" s="23">
        <f>(1+SQRT(SUMSQ((C700-$C$2),C701)/(SUMSQ((C700+$C$2),C701))))/(1-SQRT(SUMSQ((C700-$C$2),C701)/(SUMSQ((C700+$C$2),C701))))</f>
        <v>1.7056732823676803</v>
      </c>
      <c r="D703" s="4">
        <f t="shared" ref="D703:AH703" si="680">(1+SQRT(SUMSQ((D700-$C$2),D701)/(SUMSQ((D700+$C$2),D701))))/(1-SQRT(SUMSQ((D700-$C$2),D701)/(SUMSQ((D700+$C$2),D701))))</f>
        <v>1.8174814802665411</v>
      </c>
      <c r="E703" s="4">
        <f t="shared" si="680"/>
        <v>2.2142252255530162</v>
      </c>
      <c r="F703" s="4">
        <f t="shared" si="680"/>
        <v>2.7982087921210628</v>
      </c>
      <c r="G703" s="4">
        <f t="shared" si="680"/>
        <v>3.5349169718881757</v>
      </c>
      <c r="H703" s="14">
        <f t="shared" si="680"/>
        <v>4.3892245030553338</v>
      </c>
      <c r="I703" s="4">
        <f t="shared" si="680"/>
        <v>77.701664750989295</v>
      </c>
      <c r="J703" s="4">
        <f t="shared" si="680"/>
        <v>72.299838450805396</v>
      </c>
      <c r="K703" s="4">
        <f t="shared" si="680"/>
        <v>69.55581178691331</v>
      </c>
      <c r="L703" s="4">
        <f t="shared" si="680"/>
        <v>70.556759481819626</v>
      </c>
      <c r="M703" s="4">
        <f t="shared" si="680"/>
        <v>74.910941279337322</v>
      </c>
      <c r="N703" s="4">
        <f t="shared" si="680"/>
        <v>77.850095206047925</v>
      </c>
      <c r="O703" s="14">
        <f t="shared" si="680"/>
        <v>84.448706335390497</v>
      </c>
      <c r="P703" s="4">
        <f t="shared" si="680"/>
        <v>3.3146048213184125</v>
      </c>
      <c r="Q703" s="4">
        <f t="shared" si="680"/>
        <v>2.6933626992981554</v>
      </c>
      <c r="R703" s="4">
        <f t="shared" si="680"/>
        <v>2.2846639549394099</v>
      </c>
      <c r="S703" s="4">
        <f t="shared" si="680"/>
        <v>2.0953870279224081</v>
      </c>
      <c r="T703" s="4">
        <f t="shared" si="680"/>
        <v>2.1427585640162632</v>
      </c>
      <c r="U703" s="4">
        <f t="shared" si="680"/>
        <v>2.4049965172622718</v>
      </c>
      <c r="V703" s="4">
        <f t="shared" si="680"/>
        <v>2.6048276520525184</v>
      </c>
      <c r="W703" s="14">
        <f t="shared" si="680"/>
        <v>3.1178313262240582</v>
      </c>
      <c r="X703" s="4">
        <f t="shared" si="680"/>
        <v>41.178944273933979</v>
      </c>
      <c r="Y703" s="4">
        <f t="shared" si="680"/>
        <v>37.573049455387483</v>
      </c>
      <c r="Z703" s="4">
        <f t="shared" si="680"/>
        <v>34.25146037260982</v>
      </c>
      <c r="AA703" s="4">
        <f t="shared" si="680"/>
        <v>31.619911726177456</v>
      </c>
      <c r="AB703" s="4">
        <f t="shared" si="680"/>
        <v>30.12487072124371</v>
      </c>
      <c r="AC703" s="4">
        <f t="shared" si="680"/>
        <v>29.986533616944108</v>
      </c>
      <c r="AD703" s="4">
        <f t="shared" si="680"/>
        <v>31.169238510263153</v>
      </c>
      <c r="AE703" s="4">
        <f t="shared" si="680"/>
        <v>46.384061550733364</v>
      </c>
      <c r="AF703" s="4">
        <f t="shared" si="680"/>
        <v>59.103379031300506</v>
      </c>
      <c r="AG703" s="4">
        <f t="shared" si="680"/>
        <v>62.46000088476309</v>
      </c>
      <c r="AH703" s="14">
        <f t="shared" si="680"/>
        <v>63.827663608809019</v>
      </c>
    </row>
    <row r="704" spans="1:34" x14ac:dyDescent="0.55000000000000004">
      <c r="A704" s="9">
        <f t="shared" ref="A704:A707" si="681">A703</f>
        <v>48.323999999999998</v>
      </c>
      <c r="B704" t="s">
        <v>6</v>
      </c>
      <c r="C704" s="23">
        <f>(1+SQRT(SUMSQ((C700-$D$2),C701)/(SUMSQ((C700+$D$2),C701))))/(1-SQRT(SUMSQ((C700-$D$2),C701)/(SUMSQ((C700+$D$2),C701))))</f>
        <v>1.2298318194960431</v>
      </c>
      <c r="D704" s="4">
        <f t="shared" ref="D704:AH704" si="682">(1+SQRT(SUMSQ((D700-$D$2),D701)/(SUMSQ((D700+$D$2),D701))))/(1-SQRT(SUMSQ((D700-$D$2),D701)/(SUMSQ((D700+$D$2),D701))))</f>
        <v>1.2166708814451535</v>
      </c>
      <c r="E704" s="4">
        <f t="shared" si="682"/>
        <v>1.4669451786036383</v>
      </c>
      <c r="F704" s="4">
        <f t="shared" si="682"/>
        <v>1.800782772229788</v>
      </c>
      <c r="G704" s="4">
        <f t="shared" si="682"/>
        <v>2.1967946899373856</v>
      </c>
      <c r="H704" s="14">
        <f t="shared" si="682"/>
        <v>2.639267075197087</v>
      </c>
      <c r="I704" s="4">
        <f t="shared" si="682"/>
        <v>38.855804031172681</v>
      </c>
      <c r="J704" s="4">
        <f t="shared" si="682"/>
        <v>36.154997794811813</v>
      </c>
      <c r="K704" s="4">
        <f t="shared" si="682"/>
        <v>34.782451478412348</v>
      </c>
      <c r="L704" s="4">
        <f t="shared" si="682"/>
        <v>35.282450733917777</v>
      </c>
      <c r="M704" s="4">
        <f t="shared" si="682"/>
        <v>37.459754110559594</v>
      </c>
      <c r="N704" s="4">
        <f t="shared" si="682"/>
        <v>38.929782851919583</v>
      </c>
      <c r="O704" s="14">
        <f t="shared" si="682"/>
        <v>42.230776309066925</v>
      </c>
      <c r="P704" s="4">
        <f t="shared" si="682"/>
        <v>2.1125300895034087</v>
      </c>
      <c r="Q704" s="4">
        <f t="shared" si="682"/>
        <v>1.7096458651915576</v>
      </c>
      <c r="R704" s="4">
        <f t="shared" si="682"/>
        <v>1.3840125351335741</v>
      </c>
      <c r="S704" s="4">
        <f t="shared" si="682"/>
        <v>1.1234428350534114</v>
      </c>
      <c r="T704" s="4">
        <f t="shared" si="682"/>
        <v>1.1196398663491638</v>
      </c>
      <c r="U704" s="4">
        <f t="shared" si="682"/>
        <v>1.3668385563993237</v>
      </c>
      <c r="V704" s="4">
        <f t="shared" si="682"/>
        <v>1.5096626134525439</v>
      </c>
      <c r="W704" s="14">
        <f t="shared" si="682"/>
        <v>1.8291735987320514</v>
      </c>
      <c r="X704" s="4">
        <f t="shared" si="682"/>
        <v>20.599635896248646</v>
      </c>
      <c r="Y704" s="4">
        <f t="shared" si="682"/>
        <v>18.796932057709785</v>
      </c>
      <c r="Z704" s="4">
        <f t="shared" si="682"/>
        <v>17.135077324190036</v>
      </c>
      <c r="AA704" s="4">
        <f t="shared" si="682"/>
        <v>15.81707323359802</v>
      </c>
      <c r="AB704" s="4">
        <f t="shared" si="682"/>
        <v>15.066895891657859</v>
      </c>
      <c r="AC704" s="4">
        <f t="shared" si="682"/>
        <v>14.99556231236544</v>
      </c>
      <c r="AD704" s="4">
        <f t="shared" si="682"/>
        <v>15.585660543557841</v>
      </c>
      <c r="AE704" s="4">
        <f t="shared" si="682"/>
        <v>23.193984091034402</v>
      </c>
      <c r="AF704" s="4">
        <f t="shared" si="682"/>
        <v>29.566327072903189</v>
      </c>
      <c r="AG704" s="4">
        <f t="shared" si="682"/>
        <v>31.253800003689623</v>
      </c>
      <c r="AH704" s="14">
        <f t="shared" si="682"/>
        <v>31.943038274012665</v>
      </c>
    </row>
    <row r="705" spans="1:34" x14ac:dyDescent="0.55000000000000004">
      <c r="A705" s="9">
        <f t="shared" si="681"/>
        <v>48.323999999999998</v>
      </c>
      <c r="B705" t="s">
        <v>7</v>
      </c>
      <c r="C705" s="23">
        <f>(1+SQRT(SUMSQ((C700-$E$2),C701)/(SUMSQ((C700+$E$2),C701))))/(1-SQRT(SUMSQ((C700-$E$2),C701)/(SUMSQ((C700+$E$2),C701))))</f>
        <v>1.8044080699025145</v>
      </c>
      <c r="D705" s="4">
        <f t="shared" ref="D705:AH705" si="683">(1+SQRT(SUMSQ((D700-$E$2),D701)/(SUMSQ((D700+$E$2),D701))))/(1-SQRT(SUMSQ((D700-$E$2),D701)/(SUMSQ((D700+$E$2),D701))))</f>
        <v>1.7310999992425216</v>
      </c>
      <c r="E705" s="4">
        <f t="shared" si="683"/>
        <v>1.7755643767729494</v>
      </c>
      <c r="F705" s="4">
        <f t="shared" si="683"/>
        <v>1.9126935423410287</v>
      </c>
      <c r="G705" s="4">
        <f t="shared" si="683"/>
        <v>2.122532263130152</v>
      </c>
      <c r="H705" s="14">
        <f t="shared" si="683"/>
        <v>2.3805091808600958</v>
      </c>
      <c r="I705" s="4">
        <f t="shared" si="683"/>
        <v>25.909400742757587</v>
      </c>
      <c r="J705" s="4">
        <f t="shared" si="683"/>
        <v>24.108983364162619</v>
      </c>
      <c r="K705" s="4">
        <f t="shared" si="683"/>
        <v>23.193359998354364</v>
      </c>
      <c r="L705" s="4">
        <f t="shared" si="683"/>
        <v>23.52616442690454</v>
      </c>
      <c r="M705" s="4">
        <f t="shared" si="683"/>
        <v>24.977935611971485</v>
      </c>
      <c r="N705" s="4">
        <f t="shared" si="683"/>
        <v>25.95845690754275</v>
      </c>
      <c r="O705" s="14">
        <f t="shared" si="683"/>
        <v>28.160995707568045</v>
      </c>
      <c r="P705" s="4">
        <f t="shared" si="683"/>
        <v>2.1153605052641402</v>
      </c>
      <c r="Q705" s="4">
        <f t="shared" si="683"/>
        <v>1.8302749027590044</v>
      </c>
      <c r="R705" s="4">
        <f t="shared" si="683"/>
        <v>1.6123318462091327</v>
      </c>
      <c r="S705" s="4">
        <f t="shared" si="683"/>
        <v>1.4702982617727391</v>
      </c>
      <c r="T705" s="4">
        <f t="shared" si="683"/>
        <v>1.4286086410135608</v>
      </c>
      <c r="U705" s="4">
        <f t="shared" si="683"/>
        <v>1.4942370228004958</v>
      </c>
      <c r="V705" s="4">
        <f t="shared" si="683"/>
        <v>1.5600216026722518</v>
      </c>
      <c r="W705" s="14">
        <f t="shared" si="683"/>
        <v>1.7381155481676283</v>
      </c>
      <c r="X705" s="4">
        <f t="shared" si="683"/>
        <v>13.74443711972804</v>
      </c>
      <c r="Y705" s="4">
        <f t="shared" si="683"/>
        <v>12.54291754084195</v>
      </c>
      <c r="Z705" s="4">
        <f t="shared" si="683"/>
        <v>11.433841803870264</v>
      </c>
      <c r="AA705" s="4">
        <f t="shared" si="683"/>
        <v>10.552687414054585</v>
      </c>
      <c r="AB705" s="4">
        <f t="shared" si="683"/>
        <v>10.049597481567146</v>
      </c>
      <c r="AC705" s="4">
        <f t="shared" si="683"/>
        <v>9.999615008669144</v>
      </c>
      <c r="AD705" s="4">
        <f t="shared" si="683"/>
        <v>10.391606963212922</v>
      </c>
      <c r="AE705" s="4">
        <f t="shared" si="683"/>
        <v>15.464834512751402</v>
      </c>
      <c r="AF705" s="4">
        <f t="shared" si="683"/>
        <v>19.727185936866423</v>
      </c>
      <c r="AG705" s="4">
        <f t="shared" si="683"/>
        <v>20.862364812322362</v>
      </c>
      <c r="AH705" s="14">
        <f t="shared" si="683"/>
        <v>21.327874114315946</v>
      </c>
    </row>
    <row r="706" spans="1:34" x14ac:dyDescent="0.55000000000000004">
      <c r="A706" s="9">
        <f t="shared" si="681"/>
        <v>48.323999999999998</v>
      </c>
      <c r="B706" t="s">
        <v>8</v>
      </c>
      <c r="C706" s="23">
        <f>(1+SQRT(SUMSQ((C700-$F$2),C701)/(SUMSQ((C700+$F$2),C701))))/(1-SQRT(SUMSQ((C700-$F$2),C701)/(SUMSQ((C700+$F$2),C701))))</f>
        <v>2.3984982378115549</v>
      </c>
      <c r="D706" s="4">
        <f t="shared" ref="D706:AH706" si="684">(1+SQRT(SUMSQ((D700-$F$2),D701)/(SUMSQ((D700+$F$2),D701))))/(1-SQRT(SUMSQ((D700-$F$2),D701)/(SUMSQ((D700+$F$2),D701))))</f>
        <v>2.2925817251738181</v>
      </c>
      <c r="E706" s="4">
        <f t="shared" si="684"/>
        <v>2.2640474582754209</v>
      </c>
      <c r="F706" s="4">
        <f t="shared" si="684"/>
        <v>2.2998510595754307</v>
      </c>
      <c r="G706" s="4">
        <f t="shared" si="684"/>
        <v>2.3945916228450699</v>
      </c>
      <c r="H706" s="14">
        <f t="shared" si="684"/>
        <v>2.5336590853738095</v>
      </c>
      <c r="I706" s="4">
        <f t="shared" si="684"/>
        <v>19.437870076117658</v>
      </c>
      <c r="J706" s="4">
        <f t="shared" si="684"/>
        <v>18.087685246198699</v>
      </c>
      <c r="K706" s="4">
        <f t="shared" si="684"/>
        <v>17.400345165824397</v>
      </c>
      <c r="L706" s="4">
        <f t="shared" si="684"/>
        <v>17.64939194665239</v>
      </c>
      <c r="M706" s="4">
        <f t="shared" si="684"/>
        <v>18.738466945370892</v>
      </c>
      <c r="N706" s="4">
        <f t="shared" si="684"/>
        <v>19.47438540698468</v>
      </c>
      <c r="O706" s="14">
        <f t="shared" si="684"/>
        <v>21.128261491708969</v>
      </c>
      <c r="P706" s="4">
        <f t="shared" si="684"/>
        <v>2.438322364534304</v>
      </c>
      <c r="Q706" s="4">
        <f t="shared" si="684"/>
        <v>2.2216426229681359</v>
      </c>
      <c r="R706" s="4">
        <f t="shared" si="684"/>
        <v>2.0581304117738366</v>
      </c>
      <c r="S706" s="4">
        <f t="shared" si="684"/>
        <v>1.9479139124321803</v>
      </c>
      <c r="T706" s="4">
        <f t="shared" si="684"/>
        <v>1.8947356984333701</v>
      </c>
      <c r="U706" s="4">
        <f t="shared" si="684"/>
        <v>1.898645970526349</v>
      </c>
      <c r="V706" s="4">
        <f t="shared" si="684"/>
        <v>1.9208124289190427</v>
      </c>
      <c r="W706" s="14">
        <f t="shared" si="684"/>
        <v>2.0014720762014391</v>
      </c>
      <c r="X706" s="4">
        <f t="shared" si="684"/>
        <v>10.320326419640745</v>
      </c>
      <c r="Y706" s="4">
        <f t="shared" si="684"/>
        <v>9.4195035879861511</v>
      </c>
      <c r="Z706" s="4">
        <f t="shared" si="684"/>
        <v>8.5864744134220707</v>
      </c>
      <c r="AA706" s="4">
        <f t="shared" si="684"/>
        <v>7.9229877575500369</v>
      </c>
      <c r="AB706" s="4">
        <f t="shared" si="684"/>
        <v>7.5425188194973352</v>
      </c>
      <c r="AC706" s="4">
        <f t="shared" si="684"/>
        <v>7.5024500592185417</v>
      </c>
      <c r="AD706" s="4">
        <f t="shared" si="684"/>
        <v>7.7949455272151278</v>
      </c>
      <c r="AE706" s="4">
        <f t="shared" si="684"/>
        <v>11.600926102922472</v>
      </c>
      <c r="AF706" s="4">
        <f t="shared" si="684"/>
        <v>14.812564540054391</v>
      </c>
      <c r="AG706" s="4">
        <f t="shared" si="684"/>
        <v>15.67468200379156</v>
      </c>
      <c r="AH706" s="14">
        <f t="shared" si="684"/>
        <v>16.030146742255731</v>
      </c>
    </row>
    <row r="707" spans="1:34" x14ac:dyDescent="0.55000000000000004">
      <c r="A707" s="9">
        <f t="shared" si="681"/>
        <v>48.323999999999998</v>
      </c>
      <c r="B707" t="s">
        <v>9</v>
      </c>
      <c r="C707" s="24">
        <f>(1+SQRT(SUMSQ((C700-$G$2),C701)/(SUMSQ((C700+$G$2),C701))))/(1-SQRT(SUMSQ((C700-$G$2),C701)/(SUMSQ((C700+$G$2),C701))))</f>
        <v>3.5918180134950486</v>
      </c>
      <c r="D707" s="25">
        <f t="shared" ref="D707:AH707" si="685">(1+SQRT(SUMSQ((D700-$G$2),D701)/(SUMSQ((D700+$G$2),D701))))/(1-SQRT(SUMSQ((D700-$G$2),D701)/(SUMSQ((D700+$G$2),D701))))</f>
        <v>3.4267821349234544</v>
      </c>
      <c r="E707" s="25">
        <f t="shared" si="685"/>
        <v>3.3148346551995567</v>
      </c>
      <c r="F707" s="25">
        <f t="shared" si="685"/>
        <v>3.2444607020034488</v>
      </c>
      <c r="G707" s="25">
        <f t="shared" si="685"/>
        <v>3.2150978057769404</v>
      </c>
      <c r="H707" s="26">
        <f t="shared" si="685"/>
        <v>3.2184862758807222</v>
      </c>
      <c r="I707" s="25">
        <f t="shared" si="685"/>
        <v>12.969714591152886</v>
      </c>
      <c r="J707" s="25">
        <f t="shared" si="685"/>
        <v>12.069844585421599</v>
      </c>
      <c r="K707" s="25">
        <f t="shared" si="685"/>
        <v>11.610430169251698</v>
      </c>
      <c r="L707" s="25">
        <f t="shared" si="685"/>
        <v>11.775393903846902</v>
      </c>
      <c r="M707" s="25">
        <f t="shared" si="685"/>
        <v>12.501910282616599</v>
      </c>
      <c r="N707" s="25">
        <f t="shared" si="685"/>
        <v>12.99352837930766</v>
      </c>
      <c r="O707" s="26">
        <f t="shared" si="685"/>
        <v>14.099875698892584</v>
      </c>
      <c r="P707" s="25">
        <f t="shared" si="685"/>
        <v>3.3266856097169373</v>
      </c>
      <c r="Q707" s="25">
        <f t="shared" si="685"/>
        <v>3.1584252761988894</v>
      </c>
      <c r="R707" s="25">
        <f t="shared" si="685"/>
        <v>3.0214042497180711</v>
      </c>
      <c r="S707" s="25">
        <f t="shared" si="685"/>
        <v>2.9137709017215188</v>
      </c>
      <c r="T707" s="25">
        <f t="shared" si="685"/>
        <v>2.8358497574109891</v>
      </c>
      <c r="U707" s="25">
        <f t="shared" si="685"/>
        <v>2.7871078390501918</v>
      </c>
      <c r="V707" s="25">
        <f t="shared" si="685"/>
        <v>2.7729889850272484</v>
      </c>
      <c r="W707" s="26">
        <f t="shared" si="685"/>
        <v>2.7647895282893793</v>
      </c>
      <c r="X707" s="25">
        <f t="shared" si="685"/>
        <v>6.9034401350233354</v>
      </c>
      <c r="Y707" s="25">
        <f t="shared" si="685"/>
        <v>6.3035822201842304</v>
      </c>
      <c r="Z707" s="25">
        <f t="shared" si="685"/>
        <v>5.7459419832349328</v>
      </c>
      <c r="AA707" s="25">
        <f t="shared" si="685"/>
        <v>5.2985772061799246</v>
      </c>
      <c r="AB707" s="25">
        <f t="shared" si="685"/>
        <v>5.0387925982031492</v>
      </c>
      <c r="AC707" s="25">
        <f t="shared" si="685"/>
        <v>5.0070127924897729</v>
      </c>
      <c r="AD707" s="25">
        <f t="shared" si="685"/>
        <v>5.1990609251097011</v>
      </c>
      <c r="AE707" s="25">
        <f t="shared" si="685"/>
        <v>7.7383879281337995</v>
      </c>
      <c r="AF707" s="25">
        <f t="shared" si="685"/>
        <v>9.9080104580014385</v>
      </c>
      <c r="AG707" s="25">
        <f t="shared" si="685"/>
        <v>10.503312592146655</v>
      </c>
      <c r="AH707" s="26">
        <f t="shared" si="685"/>
        <v>10.752413989496894</v>
      </c>
    </row>
    <row r="708" spans="1:34" x14ac:dyDescent="0.55000000000000004">
      <c r="A708" s="8">
        <v>88</v>
      </c>
      <c r="B708" s="5" t="s">
        <v>2</v>
      </c>
      <c r="C708" s="2">
        <v>83.496300000000005</v>
      </c>
      <c r="D708">
        <v>87.61515</v>
      </c>
      <c r="E708">
        <v>91.79983</v>
      </c>
      <c r="F708">
        <v>96.203130000000002</v>
      </c>
      <c r="G708">
        <v>100.752</v>
      </c>
      <c r="H708" s="1">
        <v>105.49339999999999</v>
      </c>
      <c r="I708">
        <v>3911.6080000000002</v>
      </c>
      <c r="J708">
        <v>3607.1559999999999</v>
      </c>
      <c r="K708">
        <v>3426.8270000000002</v>
      </c>
      <c r="L708">
        <v>3318.5070000000001</v>
      </c>
      <c r="M708">
        <v>3186.3389999999999</v>
      </c>
      <c r="N708">
        <v>3089.4670000000001</v>
      </c>
      <c r="O708" s="1">
        <v>2826.4189999999999</v>
      </c>
      <c r="P708">
        <v>95.212260000000001</v>
      </c>
      <c r="Q708">
        <v>97.140209999999996</v>
      </c>
      <c r="R708">
        <v>99.324190000000002</v>
      </c>
      <c r="S708">
        <v>101.7775</v>
      </c>
      <c r="T708">
        <v>104.50879999999999</v>
      </c>
      <c r="U708">
        <v>107.5132</v>
      </c>
      <c r="V708">
        <v>109.1367</v>
      </c>
      <c r="W708" s="1">
        <v>112.6011</v>
      </c>
      <c r="X708">
        <v>2335.3440000000001</v>
      </c>
      <c r="Y708">
        <v>2176.393</v>
      </c>
      <c r="Z708">
        <v>2054.0160000000001</v>
      </c>
      <c r="AA708">
        <v>1979.8710000000001</v>
      </c>
      <c r="AB708">
        <v>1961.451</v>
      </c>
      <c r="AC708">
        <v>1995.002</v>
      </c>
      <c r="AD708">
        <v>2065.8389999999999</v>
      </c>
      <c r="AE708">
        <v>2130.8240000000001</v>
      </c>
      <c r="AF708">
        <v>1436.854</v>
      </c>
      <c r="AG708">
        <v>1185.7460000000001</v>
      </c>
      <c r="AH708" s="1">
        <v>1077.951</v>
      </c>
    </row>
    <row r="709" spans="1:34" x14ac:dyDescent="0.55000000000000004">
      <c r="A709" s="9">
        <f>A708</f>
        <v>88</v>
      </c>
      <c r="B709" t="s">
        <v>3</v>
      </c>
      <c r="C709" s="2">
        <v>-9.4964530000000007</v>
      </c>
      <c r="D709">
        <v>13.71846</v>
      </c>
      <c r="E709">
        <v>36.038449999999997</v>
      </c>
      <c r="F709">
        <v>58.389760000000003</v>
      </c>
      <c r="G709">
        <v>81.002260000000007</v>
      </c>
      <c r="H709" s="1">
        <v>103.4259</v>
      </c>
      <c r="I709">
        <v>-1870.1389999999999</v>
      </c>
      <c r="J709">
        <v>-1928.8219999999999</v>
      </c>
      <c r="K709">
        <v>-1966.394</v>
      </c>
      <c r="L709">
        <v>-2071.384</v>
      </c>
      <c r="M709">
        <v>-2260.9360000000001</v>
      </c>
      <c r="N709">
        <v>-2367.8000000000002</v>
      </c>
      <c r="O709" s="1">
        <v>-2560.6370000000002</v>
      </c>
      <c r="P709">
        <v>-74.117159999999998</v>
      </c>
      <c r="Q709">
        <v>-53.101289999999999</v>
      </c>
      <c r="R709">
        <v>-32.281599999999997</v>
      </c>
      <c r="S709">
        <v>-11.21345</v>
      </c>
      <c r="T709">
        <v>9.9393650000000004</v>
      </c>
      <c r="U709">
        <v>31.144110000000001</v>
      </c>
      <c r="V709">
        <v>41.817079999999997</v>
      </c>
      <c r="W709" s="1">
        <v>63.176200000000001</v>
      </c>
      <c r="X709">
        <v>-859.74300000000005</v>
      </c>
      <c r="Y709">
        <v>-868.04809999999998</v>
      </c>
      <c r="Z709">
        <v>-833.05010000000004</v>
      </c>
      <c r="AA709">
        <v>-771.98720000000003</v>
      </c>
      <c r="AB709">
        <v>-707.54349999999999</v>
      </c>
      <c r="AC709" s="11">
        <v>-664.37480000000005</v>
      </c>
      <c r="AD709">
        <v>-664.69110000000001</v>
      </c>
      <c r="AE709">
        <v>-1318.5889999999999</v>
      </c>
      <c r="AF709">
        <v>-1677.009</v>
      </c>
      <c r="AG709" s="11">
        <v>-1656.2660000000001</v>
      </c>
      <c r="AH709" s="1">
        <v>-1629.0719999999999</v>
      </c>
    </row>
    <row r="710" spans="1:34" x14ac:dyDescent="0.55000000000000004">
      <c r="A710" s="36">
        <f>A709/180</f>
        <v>0.48888888888888887</v>
      </c>
      <c r="B710" t="s">
        <v>4</v>
      </c>
      <c r="C710" s="20">
        <f t="shared" ref="C710:AH710" si="686">SQRT(SUMSQ(C708,C709))</f>
        <v>84.034604379810162</v>
      </c>
      <c r="D710" s="21">
        <f t="shared" si="686"/>
        <v>88.682640095421718</v>
      </c>
      <c r="E710" s="21">
        <f t="shared" si="686"/>
        <v>98.620376527528023</v>
      </c>
      <c r="F710" s="21">
        <f t="shared" si="686"/>
        <v>112.53624436000386</v>
      </c>
      <c r="G710" s="21">
        <f t="shared" si="686"/>
        <v>129.27618353396576</v>
      </c>
      <c r="H710" s="22">
        <f t="shared" si="686"/>
        <v>147.73548739003095</v>
      </c>
      <c r="I710" s="21">
        <f t="shared" si="686"/>
        <v>4335.6772279523993</v>
      </c>
      <c r="J710" s="21">
        <f t="shared" si="686"/>
        <v>4090.4680314140091</v>
      </c>
      <c r="K710" s="21">
        <f t="shared" si="686"/>
        <v>3950.9300995037866</v>
      </c>
      <c r="L710" s="21">
        <f t="shared" si="686"/>
        <v>3911.9202937310729</v>
      </c>
      <c r="M710" s="21">
        <f t="shared" si="686"/>
        <v>3906.9921703296259</v>
      </c>
      <c r="N710" s="21">
        <f t="shared" si="686"/>
        <v>3892.4649239381724</v>
      </c>
      <c r="O710" s="22">
        <f t="shared" si="686"/>
        <v>3813.8571301675684</v>
      </c>
      <c r="P710" s="21">
        <f t="shared" si="686"/>
        <v>120.65955354124762</v>
      </c>
      <c r="Q710" s="21">
        <f t="shared" si="686"/>
        <v>110.70667278221399</v>
      </c>
      <c r="R710" s="21">
        <f t="shared" si="686"/>
        <v>104.43848149851711</v>
      </c>
      <c r="S710" s="21">
        <f t="shared" si="686"/>
        <v>102.39336388239474</v>
      </c>
      <c r="T710" s="21">
        <f t="shared" si="686"/>
        <v>104.98038032910351</v>
      </c>
      <c r="U710" s="21">
        <f t="shared" si="686"/>
        <v>111.9332111659989</v>
      </c>
      <c r="V710" s="21">
        <f t="shared" si="686"/>
        <v>116.87381001155219</v>
      </c>
      <c r="W710" s="22">
        <f t="shared" si="686"/>
        <v>129.11328346707785</v>
      </c>
      <c r="X710" s="21">
        <f t="shared" si="686"/>
        <v>2488.5718041448995</v>
      </c>
      <c r="Y710" s="21">
        <f t="shared" si="686"/>
        <v>2343.1162997944875</v>
      </c>
      <c r="Z710" s="21">
        <f t="shared" si="686"/>
        <v>2216.5184856810943</v>
      </c>
      <c r="AA710" s="21">
        <f t="shared" si="686"/>
        <v>2125.0537436979894</v>
      </c>
      <c r="AB710" s="21">
        <f t="shared" si="686"/>
        <v>2085.1637417222778</v>
      </c>
      <c r="AC710" s="21">
        <f t="shared" si="686"/>
        <v>2102.7189196083818</v>
      </c>
      <c r="AD710" s="21">
        <f t="shared" si="686"/>
        <v>2170.1394038955677</v>
      </c>
      <c r="AE710" s="21">
        <f t="shared" si="686"/>
        <v>2505.8108208516064</v>
      </c>
      <c r="AF710" s="21">
        <f t="shared" si="686"/>
        <v>2208.3723878451751</v>
      </c>
      <c r="AG710" s="21">
        <f t="shared" si="686"/>
        <v>2036.9611285618587</v>
      </c>
      <c r="AH710" s="22">
        <f t="shared" si="686"/>
        <v>1953.4210860910148</v>
      </c>
    </row>
    <row r="711" spans="1:34" x14ac:dyDescent="0.55000000000000004">
      <c r="A711" s="9">
        <v>48.8827</v>
      </c>
      <c r="B711" t="s">
        <v>5</v>
      </c>
      <c r="C711" s="23">
        <f>(1+SQRT(SUMSQ((C708-$C$2),C709)/(SUMSQ((C708+$C$2),C709))))/(1-SQRT(SUMSQ((C708-$C$2),C709)/(SUMSQ((C708+$C$2),C709))))</f>
        <v>1.7032402980332724</v>
      </c>
      <c r="D711" s="4">
        <f t="shared" ref="D711:AH711" si="687">(1+SQRT(SUMSQ((D708-$C$2),D709)/(SUMSQ((D708+$C$2),D709))))/(1-SQRT(SUMSQ((D708-$C$2),D709)/(SUMSQ((D708+$C$2),D709))))</f>
        <v>1.8149656809548564</v>
      </c>
      <c r="E711" s="4">
        <f t="shared" si="687"/>
        <v>2.2114183751275043</v>
      </c>
      <c r="F711" s="4">
        <f t="shared" si="687"/>
        <v>2.7947693697364064</v>
      </c>
      <c r="G711" s="4">
        <f t="shared" si="687"/>
        <v>3.5305441968556983</v>
      </c>
      <c r="H711" s="14">
        <f t="shared" si="687"/>
        <v>4.3836914481359859</v>
      </c>
      <c r="I711" s="4">
        <f t="shared" si="687"/>
        <v>96.116800072251806</v>
      </c>
      <c r="J711" s="4">
        <f t="shared" si="687"/>
        <v>92.773834328771855</v>
      </c>
      <c r="K711" s="4">
        <f t="shared" si="687"/>
        <v>91.107418023391403</v>
      </c>
      <c r="L711" s="4">
        <f t="shared" si="687"/>
        <v>92.233172372800027</v>
      </c>
      <c r="M711" s="4">
        <f t="shared" si="687"/>
        <v>95.817959825041925</v>
      </c>
      <c r="N711" s="4">
        <f t="shared" si="687"/>
        <v>98.089465678664752</v>
      </c>
      <c r="O711" s="14">
        <f t="shared" si="687"/>
        <v>102.93331082432836</v>
      </c>
      <c r="P711" s="4">
        <f t="shared" si="687"/>
        <v>3.27826554073043</v>
      </c>
      <c r="Q711" s="4">
        <f t="shared" si="687"/>
        <v>2.6624874507694862</v>
      </c>
      <c r="R711" s="4">
        <f t="shared" si="687"/>
        <v>2.2565747847661344</v>
      </c>
      <c r="S711" s="4">
        <f t="shared" si="687"/>
        <v>2.067957985973532</v>
      </c>
      <c r="T711" s="4">
        <f t="shared" si="687"/>
        <v>2.1146099258136495</v>
      </c>
      <c r="U711" s="4">
        <f t="shared" si="687"/>
        <v>2.374641711496758</v>
      </c>
      <c r="V711" s="4">
        <f t="shared" si="687"/>
        <v>2.5726210565689929</v>
      </c>
      <c r="W711" s="14">
        <f t="shared" si="687"/>
        <v>3.0803436089484744</v>
      </c>
      <c r="X711" s="4">
        <f t="shared" si="687"/>
        <v>53.039621704301936</v>
      </c>
      <c r="Y711" s="4">
        <f t="shared" si="687"/>
        <v>50.455384154958935</v>
      </c>
      <c r="Z711" s="4">
        <f t="shared" si="687"/>
        <v>47.840985520425818</v>
      </c>
      <c r="AA711" s="4">
        <f t="shared" si="687"/>
        <v>45.620987439330385</v>
      </c>
      <c r="AB711" s="4">
        <f t="shared" si="687"/>
        <v>44.33652256556465</v>
      </c>
      <c r="AC711" s="4">
        <f t="shared" si="687"/>
        <v>44.327540108407284</v>
      </c>
      <c r="AD711" s="4">
        <f t="shared" si="687"/>
        <v>45.596386538211419</v>
      </c>
      <c r="AE711" s="4">
        <f t="shared" si="687"/>
        <v>58.942271330185548</v>
      </c>
      <c r="AF711" s="4">
        <f t="shared" si="687"/>
        <v>67.903218939161178</v>
      </c>
      <c r="AG711" s="4">
        <f t="shared" si="687"/>
        <v>70.012698022251541</v>
      </c>
      <c r="AH711" s="14">
        <f t="shared" si="687"/>
        <v>70.830548013315806</v>
      </c>
    </row>
    <row r="712" spans="1:34" x14ac:dyDescent="0.55000000000000004">
      <c r="A712" s="9">
        <f t="shared" ref="A712:A715" si="688">A711</f>
        <v>48.8827</v>
      </c>
      <c r="B712" t="s">
        <v>6</v>
      </c>
      <c r="C712" s="23">
        <f>(1+SQRT(SUMSQ((C708-$D$2),C709)/(SUMSQ((C708+$D$2),C709))))/(1-SQRT(SUMSQ((C708-$D$2),C709)/(SUMSQ((C708+$D$2),C709))))</f>
        <v>1.2312174194882446</v>
      </c>
      <c r="D712" s="4">
        <f t="shared" ref="D712:AH712" si="689">(1+SQRT(SUMSQ((D708-$D$2),D709)/(SUMSQ((D708+$D$2),D709))))/(1-SQRT(SUMSQ((D708-$D$2),D709)/(SUMSQ((D708+$D$2),D709))))</f>
        <v>1.2179030932775938</v>
      </c>
      <c r="E712" s="4">
        <f t="shared" si="689"/>
        <v>1.4672617392249427</v>
      </c>
      <c r="F712" s="4">
        <f t="shared" si="689"/>
        <v>1.800484759392794</v>
      </c>
      <c r="G712" s="4">
        <f t="shared" si="689"/>
        <v>2.195901612016951</v>
      </c>
      <c r="H712" s="14">
        <f t="shared" si="689"/>
        <v>2.6377369340491303</v>
      </c>
      <c r="I712" s="4">
        <f t="shared" si="689"/>
        <v>48.061969269153913</v>
      </c>
      <c r="J712" s="4">
        <f t="shared" si="689"/>
        <v>46.391542965517992</v>
      </c>
      <c r="K712" s="4">
        <f t="shared" si="689"/>
        <v>45.559133679000951</v>
      </c>
      <c r="L712" s="4">
        <f t="shared" si="689"/>
        <v>46.122926562918281</v>
      </c>
      <c r="M712" s="4">
        <f t="shared" si="689"/>
        <v>47.916866647940651</v>
      </c>
      <c r="N712" s="4">
        <f t="shared" si="689"/>
        <v>49.053720445174534</v>
      </c>
      <c r="O712" s="14">
        <f t="shared" si="689"/>
        <v>51.478622730893633</v>
      </c>
      <c r="P712" s="4">
        <f t="shared" si="689"/>
        <v>2.1041045825286129</v>
      </c>
      <c r="Q712" s="4">
        <f t="shared" si="689"/>
        <v>1.7044017800540183</v>
      </c>
      <c r="R712" s="4">
        <f t="shared" si="689"/>
        <v>1.380689292738094</v>
      </c>
      <c r="S712" s="4">
        <f t="shared" si="689"/>
        <v>1.1190492890876196</v>
      </c>
      <c r="T712" s="4">
        <f t="shared" si="689"/>
        <v>1.1126129758984435</v>
      </c>
      <c r="U712" s="4">
        <f t="shared" si="689"/>
        <v>1.3603777633986724</v>
      </c>
      <c r="V712" s="4">
        <f t="shared" si="689"/>
        <v>1.5021749737029533</v>
      </c>
      <c r="W712" s="14">
        <f t="shared" si="689"/>
        <v>1.8187231583593395</v>
      </c>
      <c r="X712" s="4">
        <f t="shared" si="689"/>
        <v>26.523650749524677</v>
      </c>
      <c r="Y712" s="4">
        <f t="shared" si="689"/>
        <v>25.232430974459728</v>
      </c>
      <c r="Z712" s="4">
        <f t="shared" si="689"/>
        <v>23.925661757180862</v>
      </c>
      <c r="AA712" s="4">
        <f t="shared" si="689"/>
        <v>22.815505000651161</v>
      </c>
      <c r="AB712" s="4">
        <f t="shared" si="689"/>
        <v>22.172675108932793</v>
      </c>
      <c r="AC712" s="4">
        <f t="shared" si="689"/>
        <v>22.167532651325118</v>
      </c>
      <c r="AD712" s="4">
        <f t="shared" si="689"/>
        <v>22.801607355113759</v>
      </c>
      <c r="AE712" s="4">
        <f t="shared" si="689"/>
        <v>29.480895920975186</v>
      </c>
      <c r="AF712" s="4">
        <f t="shared" si="689"/>
        <v>33.981742694132237</v>
      </c>
      <c r="AG712" s="4">
        <f t="shared" si="689"/>
        <v>35.048209765258257</v>
      </c>
      <c r="AH712" s="14">
        <f t="shared" si="689"/>
        <v>35.463711716130675</v>
      </c>
    </row>
    <row r="713" spans="1:34" x14ac:dyDescent="0.55000000000000004">
      <c r="A713" s="9">
        <f t="shared" si="688"/>
        <v>48.8827</v>
      </c>
      <c r="B713" t="s">
        <v>7</v>
      </c>
      <c r="C713" s="23">
        <f>(1+SQRT(SUMSQ((C708-$E$2),C709)/(SUMSQ((C708+$E$2),C709))))/(1-SQRT(SUMSQ((C708-$E$2),C709)/(SUMSQ((C708+$E$2),C709))))</f>
        <v>1.8068931676224451</v>
      </c>
      <c r="D713" s="4">
        <f t="shared" ref="D713:AH713" si="690">(1+SQRT(SUMSQ((D708-$E$2),D709)/(SUMSQ((D708+$E$2),D709))))/(1-SQRT(SUMSQ((D708-$E$2),D709)/(SUMSQ((D708+$E$2),D709))))</f>
        <v>1.7336288564661664</v>
      </c>
      <c r="E713" s="4">
        <f t="shared" si="690"/>
        <v>1.7778216889411844</v>
      </c>
      <c r="F713" s="4">
        <f t="shared" si="690"/>
        <v>1.9144820096212096</v>
      </c>
      <c r="G713" s="4">
        <f t="shared" si="690"/>
        <v>2.1237866268787444</v>
      </c>
      <c r="H713" s="14">
        <f t="shared" si="690"/>
        <v>2.3812190699255567</v>
      </c>
      <c r="I713" s="4">
        <f t="shared" si="690"/>
        <v>32.045282097090592</v>
      </c>
      <c r="J713" s="4">
        <f t="shared" si="690"/>
        <v>30.932839869781706</v>
      </c>
      <c r="K713" s="4">
        <f t="shared" si="690"/>
        <v>30.378789006806841</v>
      </c>
      <c r="L713" s="4">
        <f t="shared" si="690"/>
        <v>30.755669199811468</v>
      </c>
      <c r="M713" s="4">
        <f t="shared" si="690"/>
        <v>31.95334844284088</v>
      </c>
      <c r="N713" s="4">
        <f t="shared" si="690"/>
        <v>32.712474830398108</v>
      </c>
      <c r="O713" s="14">
        <f t="shared" si="690"/>
        <v>34.33238888056249</v>
      </c>
      <c r="P713" s="4">
        <f t="shared" si="690"/>
        <v>2.1240064918175903</v>
      </c>
      <c r="Q713" s="4">
        <f t="shared" si="690"/>
        <v>1.8425533092234001</v>
      </c>
      <c r="R713" s="4">
        <f t="shared" si="690"/>
        <v>1.6281010504040692</v>
      </c>
      <c r="S713" s="4">
        <f t="shared" si="690"/>
        <v>1.4889353416916806</v>
      </c>
      <c r="T713" s="4">
        <f t="shared" si="690"/>
        <v>1.447436490617007</v>
      </c>
      <c r="U713" s="4">
        <f t="shared" si="690"/>
        <v>1.5096890126054139</v>
      </c>
      <c r="V713" s="4">
        <f t="shared" si="690"/>
        <v>1.5731533773389275</v>
      </c>
      <c r="W713" s="14">
        <f t="shared" si="690"/>
        <v>1.7465618518451591</v>
      </c>
      <c r="X713" s="4">
        <f t="shared" si="690"/>
        <v>17.686712550463277</v>
      </c>
      <c r="Y713" s="4">
        <f t="shared" si="690"/>
        <v>16.826902683541032</v>
      </c>
      <c r="Z713" s="4">
        <f t="shared" si="690"/>
        <v>15.956204638074738</v>
      </c>
      <c r="AA713" s="4">
        <f t="shared" si="690"/>
        <v>15.215926233667957</v>
      </c>
      <c r="AB713" s="4">
        <f t="shared" si="690"/>
        <v>14.78670769200885</v>
      </c>
      <c r="AC713" s="4">
        <f t="shared" si="690"/>
        <v>14.782552852107996</v>
      </c>
      <c r="AD713" s="4">
        <f t="shared" si="690"/>
        <v>15.204879650523978</v>
      </c>
      <c r="AE713" s="4">
        <f t="shared" si="690"/>
        <v>19.664800346445247</v>
      </c>
      <c r="AF713" s="4">
        <f t="shared" si="690"/>
        <v>22.688034488492626</v>
      </c>
      <c r="AG713" s="4">
        <f t="shared" si="690"/>
        <v>23.412060812493891</v>
      </c>
      <c r="AH713" s="14">
        <f t="shared" si="690"/>
        <v>23.69637965956769</v>
      </c>
    </row>
    <row r="714" spans="1:34" x14ac:dyDescent="0.55000000000000004">
      <c r="A714" s="9">
        <f t="shared" si="688"/>
        <v>48.8827</v>
      </c>
      <c r="B714" t="s">
        <v>8</v>
      </c>
      <c r="C714" s="23">
        <f>(1+SQRT(SUMSQ((C708-$F$2),C709)/(SUMSQ((C708+$F$2),C709))))/(1-SQRT(SUMSQ((C708-$F$2),C709)/(SUMSQ((C708+$F$2),C709))))</f>
        <v>2.4018522781410727</v>
      </c>
      <c r="D714" s="4">
        <f t="shared" ref="D714:AH714" si="691">(1+SQRT(SUMSQ((D708-$F$2),D709)/(SUMSQ((D708+$F$2),D709))))/(1-SQRT(SUMSQ((D708-$F$2),D709)/(SUMSQ((D708+$F$2),D709))))</f>
        <v>2.295982538662475</v>
      </c>
      <c r="E714" s="4">
        <f t="shared" si="691"/>
        <v>2.2673476960372914</v>
      </c>
      <c r="F714" s="4">
        <f t="shared" si="691"/>
        <v>2.3029136826753582</v>
      </c>
      <c r="G714" s="4">
        <f t="shared" si="691"/>
        <v>2.3973193202888581</v>
      </c>
      <c r="H714" s="14">
        <f t="shared" si="691"/>
        <v>2.5359917490743848</v>
      </c>
      <c r="I714" s="4">
        <f t="shared" si="691"/>
        <v>24.038134705643955</v>
      </c>
      <c r="J714" s="4">
        <f t="shared" si="691"/>
        <v>23.205039228245745</v>
      </c>
      <c r="K714" s="4">
        <f t="shared" si="691"/>
        <v>22.790435803029386</v>
      </c>
      <c r="L714" s="4">
        <f t="shared" si="691"/>
        <v>23.074166416574663</v>
      </c>
      <c r="M714" s="4">
        <f t="shared" si="691"/>
        <v>23.974232583442657</v>
      </c>
      <c r="N714" s="4">
        <f t="shared" si="691"/>
        <v>24.544863471698463</v>
      </c>
      <c r="O714" s="14">
        <f t="shared" si="691"/>
        <v>25.763279889019596</v>
      </c>
      <c r="P714" s="4">
        <f t="shared" si="691"/>
        <v>2.4583302619605725</v>
      </c>
      <c r="Q714" s="4">
        <f t="shared" si="691"/>
        <v>2.2441071560105597</v>
      </c>
      <c r="R714" s="4">
        <f t="shared" si="691"/>
        <v>2.0824956470114078</v>
      </c>
      <c r="S714" s="4">
        <f t="shared" si="691"/>
        <v>1.9733946182790709</v>
      </c>
      <c r="T714" s="4">
        <f t="shared" si="691"/>
        <v>1.9202079592765193</v>
      </c>
      <c r="U714" s="4">
        <f t="shared" si="691"/>
        <v>1.9228500051146895</v>
      </c>
      <c r="V714" s="4">
        <f t="shared" si="691"/>
        <v>1.9439428680544835</v>
      </c>
      <c r="W714" s="14">
        <f t="shared" si="691"/>
        <v>2.0218094634301229</v>
      </c>
      <c r="X714" s="4">
        <f t="shared" si="691"/>
        <v>13.269546314350073</v>
      </c>
      <c r="Y714" s="4">
        <f t="shared" si="691"/>
        <v>12.625749411831185</v>
      </c>
      <c r="Z714" s="4">
        <f t="shared" si="691"/>
        <v>11.973237007996699</v>
      </c>
      <c r="AA714" s="4">
        <f t="shared" si="691"/>
        <v>11.41784775332852</v>
      </c>
      <c r="AB714" s="4">
        <f t="shared" si="691"/>
        <v>11.095233034623416</v>
      </c>
      <c r="AC714" s="4">
        <f t="shared" si="691"/>
        <v>11.091349374747502</v>
      </c>
      <c r="AD714" s="4">
        <f t="shared" si="691"/>
        <v>11.407681448610031</v>
      </c>
      <c r="AE714" s="4">
        <f t="shared" si="691"/>
        <v>14.760052964426199</v>
      </c>
      <c r="AF714" s="4">
        <f t="shared" si="691"/>
        <v>17.051333430769805</v>
      </c>
      <c r="AG714" s="4">
        <f t="shared" si="691"/>
        <v>17.608081482763502</v>
      </c>
      <c r="AH714" s="14">
        <f t="shared" si="691"/>
        <v>17.829019335461616</v>
      </c>
    </row>
    <row r="715" spans="1:34" x14ac:dyDescent="0.55000000000000004">
      <c r="A715" s="9">
        <f t="shared" si="688"/>
        <v>48.8827</v>
      </c>
      <c r="B715" t="s">
        <v>9</v>
      </c>
      <c r="C715" s="24">
        <f>(1+SQRT(SUMSQ((C708-$G$2),C709)/(SUMSQ((C708+$G$2),C709))))/(1-SQRT(SUMSQ((C708-$G$2),C709)/(SUMSQ((C708+$G$2),C709))))</f>
        <v>3.5968757924067147</v>
      </c>
      <c r="D715" s="25">
        <f t="shared" ref="D715:AH715" si="692">(1+SQRT(SUMSQ((D708-$G$2),D709)/(SUMSQ((D708+$G$2),D709))))/(1-SQRT(SUMSQ((D708-$G$2),D709)/(SUMSQ((D708+$G$2),D709))))</f>
        <v>3.4318912920810258</v>
      </c>
      <c r="E715" s="25">
        <f t="shared" si="692"/>
        <v>3.3199274250401434</v>
      </c>
      <c r="F715" s="25">
        <f t="shared" si="692"/>
        <v>3.249466689822714</v>
      </c>
      <c r="G715" s="25">
        <f t="shared" si="692"/>
        <v>3.2199658493138061</v>
      </c>
      <c r="H715" s="26">
        <f t="shared" si="692"/>
        <v>3.2231670076864112</v>
      </c>
      <c r="I715" s="25">
        <f t="shared" si="692"/>
        <v>16.033395249169349</v>
      </c>
      <c r="J715" s="25">
        <f t="shared" si="692"/>
        <v>15.480362023723114</v>
      </c>
      <c r="K715" s="25">
        <f t="shared" si="692"/>
        <v>15.205747154172053</v>
      </c>
      <c r="L715" s="25">
        <f t="shared" si="692"/>
        <v>15.396945392457082</v>
      </c>
      <c r="M715" s="25">
        <f t="shared" si="692"/>
        <v>16.000437698861624</v>
      </c>
      <c r="N715" s="25">
        <f t="shared" si="692"/>
        <v>16.38331248274973</v>
      </c>
      <c r="O715" s="26">
        <f t="shared" si="692"/>
        <v>17.202231987929515</v>
      </c>
      <c r="P715" s="25">
        <f t="shared" si="692"/>
        <v>3.3632138236351445</v>
      </c>
      <c r="Q715" s="25">
        <f t="shared" si="692"/>
        <v>3.1959863630249803</v>
      </c>
      <c r="R715" s="25">
        <f t="shared" si="692"/>
        <v>3.0596289375606203</v>
      </c>
      <c r="S715" s="25">
        <f t="shared" si="692"/>
        <v>2.9522591624931809</v>
      </c>
      <c r="T715" s="25">
        <f t="shared" si="692"/>
        <v>2.8741572137751805</v>
      </c>
      <c r="U715" s="25">
        <f t="shared" si="692"/>
        <v>2.8247971010988362</v>
      </c>
      <c r="V715" s="25">
        <f t="shared" si="692"/>
        <v>2.8101973918316077</v>
      </c>
      <c r="W715" s="26">
        <f t="shared" si="692"/>
        <v>2.8007095512775071</v>
      </c>
      <c r="X715" s="25">
        <f t="shared" si="692"/>
        <v>8.8550416171771804</v>
      </c>
      <c r="Y715" s="25">
        <f t="shared" si="692"/>
        <v>8.4278941247337258</v>
      </c>
      <c r="Z715" s="25">
        <f t="shared" si="692"/>
        <v>7.9938839584523258</v>
      </c>
      <c r="AA715" s="25">
        <f t="shared" si="692"/>
        <v>7.623290236085329</v>
      </c>
      <c r="AB715" s="25">
        <f t="shared" si="692"/>
        <v>7.406869186583676</v>
      </c>
      <c r="AC715" s="25">
        <f t="shared" si="692"/>
        <v>7.4027978638202532</v>
      </c>
      <c r="AD715" s="25">
        <f t="shared" si="692"/>
        <v>7.6128822982889384</v>
      </c>
      <c r="AE715" s="25">
        <f t="shared" si="692"/>
        <v>9.8620201654815283</v>
      </c>
      <c r="AF715" s="25">
        <f t="shared" si="692"/>
        <v>11.435198108934665</v>
      </c>
      <c r="AG715" s="25">
        <f t="shared" si="692"/>
        <v>11.832628806965937</v>
      </c>
      <c r="AH715" s="26">
        <f t="shared" si="692"/>
        <v>11.99464892855538</v>
      </c>
    </row>
    <row r="716" spans="1:34" x14ac:dyDescent="0.55000000000000004">
      <c r="A716" s="8">
        <v>89</v>
      </c>
      <c r="B716" s="5" t="s">
        <v>2</v>
      </c>
      <c r="C716" s="19">
        <v>83.425870000000003</v>
      </c>
      <c r="D716" s="11">
        <v>87.537059999999997</v>
      </c>
      <c r="E716" s="11">
        <v>91.713269999999994</v>
      </c>
      <c r="F716" s="11">
        <v>96.107609999999994</v>
      </c>
      <c r="G716" s="11">
        <v>100.6463</v>
      </c>
      <c r="H716" s="13">
        <v>105.37690000000001</v>
      </c>
      <c r="I716" s="11">
        <v>4651.9629999999997</v>
      </c>
      <c r="J716" s="11">
        <v>4212.6459999999997</v>
      </c>
      <c r="K716" s="11">
        <v>3810.46</v>
      </c>
      <c r="L716" s="11">
        <v>3434.4940000000001</v>
      </c>
      <c r="M716" s="11">
        <v>3061.6410000000001</v>
      </c>
      <c r="N716" s="11">
        <v>2877.9940000000001</v>
      </c>
      <c r="O716" s="13">
        <v>2517.86</v>
      </c>
      <c r="P716" s="11">
        <v>94.489590000000007</v>
      </c>
      <c r="Q716" s="11">
        <v>96.397850000000005</v>
      </c>
      <c r="R716" s="11">
        <v>98.556340000000006</v>
      </c>
      <c r="S716" s="11">
        <v>100.9783</v>
      </c>
      <c r="T716" s="11">
        <v>103.6721</v>
      </c>
      <c r="U716" s="11">
        <v>106.6324</v>
      </c>
      <c r="V716" s="11">
        <v>108.2307</v>
      </c>
      <c r="W716" s="13">
        <v>111.6403</v>
      </c>
      <c r="X716" s="11">
        <v>3070.165</v>
      </c>
      <c r="Y716" s="11">
        <v>2947.9850000000001</v>
      </c>
      <c r="Z716" s="11">
        <v>2819.241</v>
      </c>
      <c r="AA716" s="11">
        <v>2701.0549999999998</v>
      </c>
      <c r="AB716" s="11">
        <v>2605.886</v>
      </c>
      <c r="AC716" s="11">
        <v>2530.7399999999998</v>
      </c>
      <c r="AD716" s="11">
        <v>2459.1849999999999</v>
      </c>
      <c r="AE716" s="11">
        <v>1827.9680000000001</v>
      </c>
      <c r="AF716" s="11">
        <v>1168.7560000000001</v>
      </c>
      <c r="AG716" s="11">
        <v>977.05780000000004</v>
      </c>
      <c r="AH716" s="13">
        <v>895.51329999999996</v>
      </c>
    </row>
    <row r="717" spans="1:34" x14ac:dyDescent="0.55000000000000004">
      <c r="A717" s="9">
        <f>A716</f>
        <v>89</v>
      </c>
      <c r="B717" t="s">
        <v>3</v>
      </c>
      <c r="C717" s="19">
        <v>-9.4819680000000002</v>
      </c>
      <c r="D717" s="11">
        <v>13.71367</v>
      </c>
      <c r="E717" s="11">
        <v>36.013890000000004</v>
      </c>
      <c r="F717" s="11">
        <v>58.34442</v>
      </c>
      <c r="G717" s="11">
        <v>80.934629999999999</v>
      </c>
      <c r="H717" s="13">
        <v>103.33459999999999</v>
      </c>
      <c r="I717" s="11">
        <v>-2106.3139999999999</v>
      </c>
      <c r="J717" s="11">
        <v>-2410.4059999999999</v>
      </c>
      <c r="K717" s="11">
        <v>-2611.3159999999998</v>
      </c>
      <c r="L717" s="11">
        <v>-2763.4859999999999</v>
      </c>
      <c r="M717" s="11">
        <v>-2873.3440000000001</v>
      </c>
      <c r="N717" s="11">
        <v>-2907.0120000000002</v>
      </c>
      <c r="O717" s="13">
        <v>-2929.9780000000001</v>
      </c>
      <c r="P717" s="11">
        <v>-73.546199999999999</v>
      </c>
      <c r="Q717" s="11">
        <v>-52.680599999999998</v>
      </c>
      <c r="R717" s="11">
        <v>-32.012250000000002</v>
      </c>
      <c r="S717" s="11">
        <v>-11.10004</v>
      </c>
      <c r="T717" s="11">
        <v>9.8930439999999997</v>
      </c>
      <c r="U717" s="11">
        <v>30.93403</v>
      </c>
      <c r="V717" s="11">
        <v>41.522930000000002</v>
      </c>
      <c r="W717" s="13">
        <v>62.711289999999998</v>
      </c>
      <c r="X717" s="11">
        <v>-666.553</v>
      </c>
      <c r="Y717" s="11">
        <v>-839.35889999999995</v>
      </c>
      <c r="Z717" s="11">
        <v>-968.96079999999995</v>
      </c>
      <c r="AA717" s="11">
        <v>-1065.0450000000001</v>
      </c>
      <c r="AB717" s="11">
        <v>-1143.749</v>
      </c>
      <c r="AC717" s="11">
        <v>-1225.799</v>
      </c>
      <c r="AD717" s="11">
        <v>-1324.03</v>
      </c>
      <c r="AE717" s="11">
        <v>-1762.3869999999999</v>
      </c>
      <c r="AF717" s="11">
        <v>-1730.7260000000001</v>
      </c>
      <c r="AG717" s="11">
        <v>-1653.8720000000001</v>
      </c>
      <c r="AH717" s="13">
        <v>-1610.7049999999999</v>
      </c>
    </row>
    <row r="718" spans="1:34" x14ac:dyDescent="0.55000000000000004">
      <c r="A718" s="36">
        <f>A717/180</f>
        <v>0.49444444444444446</v>
      </c>
      <c r="B718" t="s">
        <v>4</v>
      </c>
      <c r="C718" s="20">
        <f t="shared" ref="C718:AH718" si="693">SQRT(SUMSQ(C716,C717))</f>
        <v>83.962988884447924</v>
      </c>
      <c r="D718" s="21">
        <f t="shared" si="693"/>
        <v>88.604749411713243</v>
      </c>
      <c r="E718" s="21">
        <f t="shared" si="693"/>
        <v>98.530828510801626</v>
      </c>
      <c r="F718" s="21">
        <f t="shared" si="693"/>
        <v>112.4310635236032</v>
      </c>
      <c r="G718" s="21">
        <f t="shared" si="693"/>
        <v>129.15143064219961</v>
      </c>
      <c r="H718" s="22">
        <f t="shared" si="693"/>
        <v>147.58838237059854</v>
      </c>
      <c r="I718" s="21">
        <f t="shared" si="693"/>
        <v>5106.595580224167</v>
      </c>
      <c r="J718" s="21">
        <f t="shared" si="693"/>
        <v>4853.4980587357813</v>
      </c>
      <c r="K718" s="21">
        <f t="shared" si="693"/>
        <v>4619.3697257803469</v>
      </c>
      <c r="L718" s="21">
        <f t="shared" si="693"/>
        <v>4408.2427233799181</v>
      </c>
      <c r="M718" s="21">
        <f t="shared" si="693"/>
        <v>4198.7797459758476</v>
      </c>
      <c r="N718" s="21">
        <f t="shared" si="693"/>
        <v>4090.6684334201423</v>
      </c>
      <c r="O718" s="22">
        <f t="shared" si="693"/>
        <v>3863.2098131067123</v>
      </c>
      <c r="P718" s="21">
        <f t="shared" si="693"/>
        <v>119.73857420567569</v>
      </c>
      <c r="Q718" s="21">
        <f t="shared" si="693"/>
        <v>109.85349835568506</v>
      </c>
      <c r="R718" s="21">
        <f t="shared" si="693"/>
        <v>103.62497915202734</v>
      </c>
      <c r="S718" s="21">
        <f t="shared" si="693"/>
        <v>101.58655402606982</v>
      </c>
      <c r="T718" s="21">
        <f t="shared" si="693"/>
        <v>104.1430585204599</v>
      </c>
      <c r="U718" s="21">
        <f t="shared" si="693"/>
        <v>111.02874826728842</v>
      </c>
      <c r="V718" s="21">
        <f t="shared" si="693"/>
        <v>115.9225523281596</v>
      </c>
      <c r="W718" s="22">
        <f t="shared" si="693"/>
        <v>128.04789134364572</v>
      </c>
      <c r="X718" s="21">
        <f t="shared" si="693"/>
        <v>3141.6884041919243</v>
      </c>
      <c r="Y718" s="21">
        <f t="shared" si="693"/>
        <v>3065.1490866243703</v>
      </c>
      <c r="Z718" s="21">
        <f t="shared" si="693"/>
        <v>2981.1079899959414</v>
      </c>
      <c r="AA718" s="21">
        <f t="shared" si="693"/>
        <v>2903.4494941448525</v>
      </c>
      <c r="AB718" s="21">
        <f t="shared" si="693"/>
        <v>2845.839703847882</v>
      </c>
      <c r="AC718" s="21">
        <f t="shared" si="693"/>
        <v>2811.9793982177393</v>
      </c>
      <c r="AD718" s="21">
        <f t="shared" si="693"/>
        <v>2792.9637135353191</v>
      </c>
      <c r="AE718" s="21">
        <f t="shared" si="693"/>
        <v>2539.1878518126618</v>
      </c>
      <c r="AF718" s="21">
        <f t="shared" si="693"/>
        <v>2088.3972501925973</v>
      </c>
      <c r="AG718" s="21">
        <f t="shared" si="693"/>
        <v>1920.9202317964275</v>
      </c>
      <c r="AH718" s="22">
        <f t="shared" si="693"/>
        <v>1842.9092944314675</v>
      </c>
    </row>
    <row r="719" spans="1:34" x14ac:dyDescent="0.55000000000000004">
      <c r="A719" s="9">
        <v>49.441299999999998</v>
      </c>
      <c r="B719" t="s">
        <v>5</v>
      </c>
      <c r="C719" s="23">
        <f>(1+SQRT(SUMSQ((C716-$C$2),C717)/(SUMSQ((C716+$C$2),C717))))/(1-SQRT(SUMSQ((C716-$C$2),C717)/(SUMSQ((C716+$C$2),C717))))</f>
        <v>1.7017888153059177</v>
      </c>
      <c r="D719" s="4">
        <f t="shared" ref="D719:AH719" si="694">(1+SQRT(SUMSQ((D716-$C$2),D717)/(SUMSQ((D716+$C$2),D717))))/(1-SQRT(SUMSQ((D716-$C$2),D717)/(SUMSQ((D716+$C$2),D717))))</f>
        <v>1.8134654731823567</v>
      </c>
      <c r="E719" s="4">
        <f t="shared" si="694"/>
        <v>2.2097386570966475</v>
      </c>
      <c r="F719" s="4">
        <f t="shared" si="694"/>
        <v>2.7927153984158286</v>
      </c>
      <c r="G719" s="4">
        <f t="shared" si="694"/>
        <v>3.5279333570437412</v>
      </c>
      <c r="H719" s="14">
        <f t="shared" si="694"/>
        <v>4.3803718018189084</v>
      </c>
      <c r="I719" s="4">
        <f t="shared" si="694"/>
        <v>112.11500943215952</v>
      </c>
      <c r="J719" s="4">
        <f t="shared" si="694"/>
        <v>111.83973239446156</v>
      </c>
      <c r="K719" s="4">
        <f t="shared" si="694"/>
        <v>112.00419702075453</v>
      </c>
      <c r="L719" s="4">
        <f t="shared" si="694"/>
        <v>113.16710097365757</v>
      </c>
      <c r="M719" s="4">
        <f t="shared" si="694"/>
        <v>115.17302130918767</v>
      </c>
      <c r="N719" s="4">
        <f t="shared" si="694"/>
        <v>116.29510600374626</v>
      </c>
      <c r="O719" s="14">
        <f t="shared" si="694"/>
        <v>118.55963561342286</v>
      </c>
      <c r="P719" s="4">
        <f t="shared" si="694"/>
        <v>3.2567977857316697</v>
      </c>
      <c r="Q719" s="4">
        <f t="shared" si="694"/>
        <v>2.6442519138751499</v>
      </c>
      <c r="R719" s="4">
        <f t="shared" si="694"/>
        <v>2.2399766633792737</v>
      </c>
      <c r="S719" s="4">
        <f t="shared" si="694"/>
        <v>2.0517323126273883</v>
      </c>
      <c r="T719" s="4">
        <f t="shared" si="694"/>
        <v>2.0979592933304274</v>
      </c>
      <c r="U719" s="4">
        <f t="shared" si="694"/>
        <v>2.3567067825566363</v>
      </c>
      <c r="V719" s="4">
        <f t="shared" si="694"/>
        <v>2.5535920456411403</v>
      </c>
      <c r="W719" s="14">
        <f t="shared" si="694"/>
        <v>3.0582165716839054</v>
      </c>
      <c r="X719" s="4">
        <f t="shared" si="694"/>
        <v>64.298294001186107</v>
      </c>
      <c r="Y719" s="4">
        <f t="shared" si="694"/>
        <v>63.740666520156388</v>
      </c>
      <c r="Z719" s="4">
        <f t="shared" si="694"/>
        <v>63.047245920996666</v>
      </c>
      <c r="AA719" s="4">
        <f t="shared" si="694"/>
        <v>62.422686281717326</v>
      </c>
      <c r="AB719" s="4">
        <f t="shared" si="694"/>
        <v>62.160873789678433</v>
      </c>
      <c r="AC719" s="4">
        <f t="shared" si="694"/>
        <v>62.493210081067545</v>
      </c>
      <c r="AD719" s="4">
        <f t="shared" si="694"/>
        <v>63.445477057922204</v>
      </c>
      <c r="AE719" s="4">
        <f t="shared" si="694"/>
        <v>70.555715847786018</v>
      </c>
      <c r="AF719" s="4">
        <f t="shared" si="694"/>
        <v>74.662639306889929</v>
      </c>
      <c r="AG719" s="4">
        <f t="shared" si="694"/>
        <v>75.569491872397677</v>
      </c>
      <c r="AH719" s="14">
        <f t="shared" si="694"/>
        <v>75.894455050320317</v>
      </c>
    </row>
    <row r="720" spans="1:34" x14ac:dyDescent="0.55000000000000004">
      <c r="A720" s="9">
        <f t="shared" ref="A720:A723" si="695">A719</f>
        <v>49.441299999999998</v>
      </c>
      <c r="B720" t="s">
        <v>6</v>
      </c>
      <c r="C720" s="23">
        <f>(1+SQRT(SUMSQ((C716-$D$2),C717)/(SUMSQ((C716+$D$2),C717))))/(1-SQRT(SUMSQ((C716-$D$2),C717)/(SUMSQ((C716+$D$2),C717))))</f>
        <v>1.2320477662541127</v>
      </c>
      <c r="D720" s="4">
        <f t="shared" ref="D720:AH720" si="696">(1+SQRT(SUMSQ((D716-$D$2),D717)/(SUMSQ((D716+$D$2),D717))))/(1-SQRT(SUMSQ((D716-$D$2),D717)/(SUMSQ((D716+$D$2),D717))))</f>
        <v>1.2186431513866618</v>
      </c>
      <c r="E720" s="4">
        <f t="shared" si="696"/>
        <v>1.4674542430411295</v>
      </c>
      <c r="F720" s="4">
        <f t="shared" si="696"/>
        <v>1.8003103960955995</v>
      </c>
      <c r="G720" s="4">
        <f t="shared" si="696"/>
        <v>2.1953731604501909</v>
      </c>
      <c r="H720" s="14">
        <f t="shared" si="696"/>
        <v>2.6368173200892926</v>
      </c>
      <c r="I720" s="4">
        <f t="shared" si="696"/>
        <v>56.060248696959825</v>
      </c>
      <c r="J720" s="4">
        <f t="shared" si="696"/>
        <v>55.924259089927851</v>
      </c>
      <c r="K720" s="4">
        <f t="shared" si="696"/>
        <v>56.008390824179017</v>
      </c>
      <c r="L720" s="4">
        <f t="shared" si="696"/>
        <v>56.592135710221335</v>
      </c>
      <c r="M720" s="4">
        <f t="shared" si="696"/>
        <v>57.597986898145059</v>
      </c>
      <c r="N720" s="4">
        <f t="shared" si="696"/>
        <v>58.160718491664497</v>
      </c>
      <c r="O720" s="14">
        <f t="shared" si="696"/>
        <v>59.296958022355291</v>
      </c>
      <c r="P720" s="4">
        <f t="shared" si="696"/>
        <v>2.0993166878518932</v>
      </c>
      <c r="Q720" s="4">
        <f t="shared" si="696"/>
        <v>1.7015370982955431</v>
      </c>
      <c r="R720" s="4">
        <f t="shared" si="696"/>
        <v>1.3790586982769746</v>
      </c>
      <c r="S720" s="4">
        <f t="shared" si="696"/>
        <v>1.1172081443173023</v>
      </c>
      <c r="T720" s="4">
        <f t="shared" si="696"/>
        <v>1.1091496059087498</v>
      </c>
      <c r="U720" s="4">
        <f t="shared" si="696"/>
        <v>1.3568799064707697</v>
      </c>
      <c r="V720" s="4">
        <f t="shared" si="696"/>
        <v>1.4980109878585042</v>
      </c>
      <c r="W720" s="14">
        <f t="shared" si="696"/>
        <v>1.8127566607388081</v>
      </c>
      <c r="X720" s="4">
        <f t="shared" si="696"/>
        <v>32.150247951982045</v>
      </c>
      <c r="Y720" s="4">
        <f t="shared" si="696"/>
        <v>31.872243389766801</v>
      </c>
      <c r="Z720" s="4">
        <f t="shared" si="696"/>
        <v>31.526437015266389</v>
      </c>
      <c r="AA720" s="4">
        <f t="shared" si="696"/>
        <v>31.215084183590616</v>
      </c>
      <c r="AB720" s="4">
        <f t="shared" si="696"/>
        <v>31.085091776041423</v>
      </c>
      <c r="AC720" s="4">
        <f t="shared" si="696"/>
        <v>31.252243807886487</v>
      </c>
      <c r="AD720" s="4">
        <f t="shared" si="696"/>
        <v>31.72960090829622</v>
      </c>
      <c r="AE720" s="4">
        <f t="shared" si="696"/>
        <v>35.297643183196783</v>
      </c>
      <c r="AF720" s="4">
        <f t="shared" si="696"/>
        <v>37.375431692980726</v>
      </c>
      <c r="AG720" s="4">
        <f t="shared" si="696"/>
        <v>37.841697554808903</v>
      </c>
      <c r="AH720" s="14">
        <f t="shared" si="696"/>
        <v>38.011258476620846</v>
      </c>
    </row>
    <row r="721" spans="1:34" x14ac:dyDescent="0.55000000000000004">
      <c r="A721" s="9">
        <f t="shared" si="695"/>
        <v>49.441299999999998</v>
      </c>
      <c r="B721" t="s">
        <v>7</v>
      </c>
      <c r="C721" s="23">
        <f>(1+SQRT(SUMSQ((C716-$E$2),C717)/(SUMSQ((C716+$E$2),C717))))/(1-SQRT(SUMSQ((C716-$E$2),C717)/(SUMSQ((C716+$E$2),C717))))</f>
        <v>1.8083791497986192</v>
      </c>
      <c r="D721" s="4">
        <f t="shared" ref="D721:AH721" si="697">(1+SQRT(SUMSQ((D716-$E$2),D717)/(SUMSQ((D716+$E$2),D717))))/(1-SQRT(SUMSQ((D716-$E$2),D717)/(SUMSQ((D716+$E$2),D717))))</f>
        <v>1.735140977351042</v>
      </c>
      <c r="E721" s="4">
        <f t="shared" si="697"/>
        <v>1.7791750518048624</v>
      </c>
      <c r="F721" s="4">
        <f t="shared" si="697"/>
        <v>1.9155551909078676</v>
      </c>
      <c r="G721" s="4">
        <f t="shared" si="697"/>
        <v>2.1245438770869272</v>
      </c>
      <c r="H721" s="14">
        <f t="shared" si="697"/>
        <v>2.3816420437441197</v>
      </c>
      <c r="I721" s="4">
        <f t="shared" si="697"/>
        <v>37.376549940404608</v>
      </c>
      <c r="J721" s="4">
        <f t="shared" si="697"/>
        <v>37.287723508242081</v>
      </c>
      <c r="K721" s="4">
        <f t="shared" si="697"/>
        <v>37.345923135598397</v>
      </c>
      <c r="L721" s="4">
        <f t="shared" si="697"/>
        <v>37.737635569951998</v>
      </c>
      <c r="M721" s="4">
        <f t="shared" si="697"/>
        <v>38.411417003248658</v>
      </c>
      <c r="N721" s="4">
        <f t="shared" si="697"/>
        <v>38.788449300584297</v>
      </c>
      <c r="O721" s="14">
        <f t="shared" si="697"/>
        <v>39.550360865706949</v>
      </c>
      <c r="P721" s="4">
        <f t="shared" si="697"/>
        <v>2.1294303033890714</v>
      </c>
      <c r="Q721" s="4">
        <f t="shared" si="697"/>
        <v>1.8501314921565191</v>
      </c>
      <c r="R721" s="4">
        <f t="shared" si="697"/>
        <v>1.6377344548685271</v>
      </c>
      <c r="S721" s="4">
        <f t="shared" si="697"/>
        <v>1.5002234422475591</v>
      </c>
      <c r="T721" s="4">
        <f t="shared" si="697"/>
        <v>1.4588294674682059</v>
      </c>
      <c r="U721" s="4">
        <f t="shared" si="697"/>
        <v>1.5191466167851435</v>
      </c>
      <c r="V721" s="4">
        <f t="shared" si="697"/>
        <v>1.5812628425364388</v>
      </c>
      <c r="W721" s="14">
        <f t="shared" si="697"/>
        <v>1.751906712768847</v>
      </c>
      <c r="X721" s="4">
        <f t="shared" si="697"/>
        <v>21.434724285914776</v>
      </c>
      <c r="Y721" s="4">
        <f t="shared" si="697"/>
        <v>21.250288813482022</v>
      </c>
      <c r="Z721" s="4">
        <f t="shared" si="697"/>
        <v>21.02075770924225</v>
      </c>
      <c r="AA721" s="4">
        <f t="shared" si="697"/>
        <v>20.814221386235971</v>
      </c>
      <c r="AB721" s="4">
        <f t="shared" si="697"/>
        <v>20.728577334471467</v>
      </c>
      <c r="AC721" s="4">
        <f t="shared" si="697"/>
        <v>20.84110735676845</v>
      </c>
      <c r="AD721" s="4">
        <f t="shared" si="697"/>
        <v>21.160707312686281</v>
      </c>
      <c r="AE721" s="4">
        <f t="shared" si="697"/>
        <v>23.553781056579979</v>
      </c>
      <c r="AF721" s="4">
        <f t="shared" si="697"/>
        <v>24.966037959743812</v>
      </c>
      <c r="AG721" s="4">
        <f t="shared" si="697"/>
        <v>25.291166198316628</v>
      </c>
      <c r="AH721" s="14">
        <f t="shared" si="697"/>
        <v>25.412082788421671</v>
      </c>
    </row>
    <row r="722" spans="1:34" x14ac:dyDescent="0.55000000000000004">
      <c r="A722" s="9">
        <f t="shared" si="695"/>
        <v>49.441299999999998</v>
      </c>
      <c r="B722" t="s">
        <v>8</v>
      </c>
      <c r="C722" s="23">
        <f>(1+SQRT(SUMSQ((C716-$F$2),C717)/(SUMSQ((C716+$F$2),C717))))/(1-SQRT(SUMSQ((C716-$F$2),C717)/(SUMSQ((C716+$F$2),C717))))</f>
        <v>2.4038577334603337</v>
      </c>
      <c r="D722" s="4">
        <f t="shared" ref="D722:AH722" si="698">(1+SQRT(SUMSQ((D716-$F$2),D717)/(SUMSQ((D716+$F$2),D717))))/(1-SQRT(SUMSQ((D716-$F$2),D717)/(SUMSQ((D716+$F$2),D717))))</f>
        <v>2.2980159074910431</v>
      </c>
      <c r="E722" s="4">
        <f t="shared" si="698"/>
        <v>2.2693258839375661</v>
      </c>
      <c r="F722" s="4">
        <f t="shared" si="698"/>
        <v>2.3047488186186449</v>
      </c>
      <c r="G722" s="4">
        <f t="shared" si="698"/>
        <v>2.3989584833252553</v>
      </c>
      <c r="H722" s="14">
        <f t="shared" si="698"/>
        <v>2.5373868329168712</v>
      </c>
      <c r="I722" s="4">
        <f t="shared" si="698"/>
        <v>28.035618865547985</v>
      </c>
      <c r="J722" s="4">
        <f t="shared" si="698"/>
        <v>27.970925874689378</v>
      </c>
      <c r="K722" s="4">
        <f t="shared" si="698"/>
        <v>28.016795095626545</v>
      </c>
      <c r="L722" s="4">
        <f t="shared" si="698"/>
        <v>28.313258418625011</v>
      </c>
      <c r="M722" s="4">
        <f t="shared" si="698"/>
        <v>28.821971889600952</v>
      </c>
      <c r="N722" s="4">
        <f t="shared" si="698"/>
        <v>29.106719421583197</v>
      </c>
      <c r="O722" s="14">
        <f t="shared" si="698"/>
        <v>29.682795998762789</v>
      </c>
      <c r="P722" s="4">
        <f t="shared" si="698"/>
        <v>2.4705372906576555</v>
      </c>
      <c r="Q722" s="4">
        <f t="shared" si="698"/>
        <v>2.2577536940084291</v>
      </c>
      <c r="R722" s="4">
        <f t="shared" si="698"/>
        <v>2.0972535241094827</v>
      </c>
      <c r="S722" s="4">
        <f t="shared" si="698"/>
        <v>1.9888002022314419</v>
      </c>
      <c r="T722" s="4">
        <f t="shared" si="698"/>
        <v>1.9356060754469464</v>
      </c>
      <c r="U722" s="4">
        <f t="shared" si="698"/>
        <v>1.9375071879424428</v>
      </c>
      <c r="V722" s="4">
        <f t="shared" si="698"/>
        <v>1.9579791368582351</v>
      </c>
      <c r="W722" s="14">
        <f t="shared" si="698"/>
        <v>2.0342111118827004</v>
      </c>
      <c r="X722" s="4">
        <f t="shared" si="698"/>
        <v>16.077333897021909</v>
      </c>
      <c r="Y722" s="4">
        <f t="shared" si="698"/>
        <v>15.939956108897066</v>
      </c>
      <c r="Z722" s="4">
        <f t="shared" si="698"/>
        <v>15.768867929264655</v>
      </c>
      <c r="AA722" s="4">
        <f t="shared" si="698"/>
        <v>15.61505307635241</v>
      </c>
      <c r="AB722" s="4">
        <f t="shared" si="698"/>
        <v>15.551891906699929</v>
      </c>
      <c r="AC722" s="4">
        <f t="shared" si="698"/>
        <v>15.637442881995234</v>
      </c>
      <c r="AD722" s="4">
        <f t="shared" si="698"/>
        <v>15.878576490199636</v>
      </c>
      <c r="AE722" s="4">
        <f t="shared" si="698"/>
        <v>17.688511302457357</v>
      </c>
      <c r="AF722" s="4">
        <f t="shared" si="698"/>
        <v>18.776176225201016</v>
      </c>
      <c r="AG722" s="4">
        <f t="shared" si="698"/>
        <v>19.035049182277344</v>
      </c>
      <c r="AH722" s="14">
        <f t="shared" si="698"/>
        <v>19.134022008462431</v>
      </c>
    </row>
    <row r="723" spans="1:34" x14ac:dyDescent="0.55000000000000004">
      <c r="A723" s="9">
        <f t="shared" si="695"/>
        <v>49.441299999999998</v>
      </c>
      <c r="B723" t="s">
        <v>9</v>
      </c>
      <c r="C723" s="24">
        <f>(1+SQRT(SUMSQ((C716-$G$2),C717)/(SUMSQ((C716+$G$2),C717))))/(1-SQRT(SUMSQ((C716-$G$2),C717)/(SUMSQ((C716+$G$2),C717))))</f>
        <v>3.5998999014730453</v>
      </c>
      <c r="D723" s="25">
        <f t="shared" ref="D723:AH723" si="699">(1+SQRT(SUMSQ((D716-$G$2),D717)/(SUMSQ((D716+$G$2),D717))))/(1-SQRT(SUMSQ((D716-$G$2),D717)/(SUMSQ((D716+$G$2),D717))))</f>
        <v>3.434946046693713</v>
      </c>
      <c r="E723" s="25">
        <f t="shared" si="699"/>
        <v>3.3229801549774334</v>
      </c>
      <c r="F723" s="25">
        <f t="shared" si="699"/>
        <v>3.2524651760328989</v>
      </c>
      <c r="G723" s="25">
        <f t="shared" si="699"/>
        <v>3.2228874297372783</v>
      </c>
      <c r="H723" s="26">
        <f t="shared" si="699"/>
        <v>3.2259686114016586</v>
      </c>
      <c r="I723" s="25">
        <f t="shared" si="699"/>
        <v>18.696533168939403</v>
      </c>
      <c r="J723" s="25">
        <f t="shared" si="699"/>
        <v>18.657082657153378</v>
      </c>
      <c r="K723" s="25">
        <f t="shared" si="699"/>
        <v>18.691898786276628</v>
      </c>
      <c r="L723" s="25">
        <f t="shared" si="699"/>
        <v>18.894653968262897</v>
      </c>
      <c r="M723" s="25">
        <f t="shared" si="699"/>
        <v>19.240241064964497</v>
      </c>
      <c r="N723" s="25">
        <f t="shared" si="699"/>
        <v>19.433837899886829</v>
      </c>
      <c r="O723" s="26">
        <f t="shared" si="699"/>
        <v>19.826747226473145</v>
      </c>
      <c r="P723" s="25">
        <f t="shared" si="699"/>
        <v>3.3853434237362872</v>
      </c>
      <c r="Q723" s="25">
        <f t="shared" si="699"/>
        <v>3.218710318931036</v>
      </c>
      <c r="R723" s="25">
        <f t="shared" si="699"/>
        <v>3.0827382490867543</v>
      </c>
      <c r="S723" s="25">
        <f t="shared" si="699"/>
        <v>2.9755213545560593</v>
      </c>
      <c r="T723" s="25">
        <f t="shared" si="699"/>
        <v>2.8973120331957491</v>
      </c>
      <c r="U723" s="25">
        <f t="shared" si="699"/>
        <v>2.847583346767431</v>
      </c>
      <c r="V723" s="25">
        <f t="shared" si="699"/>
        <v>2.8327078682365565</v>
      </c>
      <c r="W723" s="26">
        <f t="shared" si="699"/>
        <v>2.8224566507969571</v>
      </c>
      <c r="X723" s="25">
        <f t="shared" si="699"/>
        <v>10.720697226554398</v>
      </c>
      <c r="Y723" s="25">
        <f t="shared" si="699"/>
        <v>10.630931685135643</v>
      </c>
      <c r="Z723" s="25">
        <f t="shared" si="699"/>
        <v>10.518906666896269</v>
      </c>
      <c r="AA723" s="25">
        <f t="shared" si="699"/>
        <v>10.418449946514544</v>
      </c>
      <c r="AB723" s="25">
        <f t="shared" si="699"/>
        <v>10.378398974857552</v>
      </c>
      <c r="AC723" s="25">
        <f t="shared" si="699"/>
        <v>10.43764447089492</v>
      </c>
      <c r="AD723" s="25">
        <f t="shared" si="699"/>
        <v>10.601146664218076</v>
      </c>
      <c r="AE723" s="25">
        <f t="shared" si="699"/>
        <v>11.836723195729842</v>
      </c>
      <c r="AF723" s="25">
        <f t="shared" si="699"/>
        <v>12.616296000707521</v>
      </c>
      <c r="AG723" s="25">
        <f t="shared" si="699"/>
        <v>12.817618437761348</v>
      </c>
      <c r="AH723" s="26">
        <f t="shared" si="699"/>
        <v>12.899446920062774</v>
      </c>
    </row>
    <row r="724" spans="1:34" x14ac:dyDescent="0.55000000000000004">
      <c r="A724" s="8">
        <v>90</v>
      </c>
      <c r="B724" s="15" t="s">
        <v>2</v>
      </c>
      <c r="C724" s="19">
        <v>83.402529999999999</v>
      </c>
      <c r="D724" s="11">
        <v>87.511290000000002</v>
      </c>
      <c r="E724" s="11">
        <v>91.684759999999997</v>
      </c>
      <c r="F724" s="11">
        <v>96.076139999999995</v>
      </c>
      <c r="G724" s="11">
        <v>100.6112</v>
      </c>
      <c r="H724" s="13">
        <v>105.33839999999999</v>
      </c>
      <c r="I724" s="11">
        <v>4964.7929999999997</v>
      </c>
      <c r="J724" s="11">
        <v>4460.1220000000003</v>
      </c>
      <c r="K724" s="11">
        <v>3938.2530000000002</v>
      </c>
      <c r="L724" s="11">
        <v>3434.4969999999998</v>
      </c>
      <c r="M724" s="11">
        <v>2975.056</v>
      </c>
      <c r="N724" s="11">
        <v>2768.7260000000001</v>
      </c>
      <c r="O724" s="13">
        <v>2393.913</v>
      </c>
      <c r="P724" s="11">
        <v>94.250110000000006</v>
      </c>
      <c r="Q724" s="11">
        <v>96.152019999999993</v>
      </c>
      <c r="R724" s="11">
        <v>98.301900000000003</v>
      </c>
      <c r="S724" s="11">
        <v>100.7135</v>
      </c>
      <c r="T724" s="11">
        <v>103.3951</v>
      </c>
      <c r="U724" s="11">
        <v>106.34099999999999</v>
      </c>
      <c r="V724" s="11">
        <v>107.9311</v>
      </c>
      <c r="W724" s="13">
        <v>111.3223</v>
      </c>
      <c r="X724" s="11">
        <v>3384.335</v>
      </c>
      <c r="Y724" s="11">
        <v>3317.7330000000002</v>
      </c>
      <c r="Z724" s="11">
        <v>3213.627</v>
      </c>
      <c r="AA724" s="11">
        <v>3077.0630000000001</v>
      </c>
      <c r="AB724" s="11">
        <v>2916.4989999999998</v>
      </c>
      <c r="AC724" s="11">
        <v>2740.3870000000002</v>
      </c>
      <c r="AD724" s="11">
        <v>2555.6849999999999</v>
      </c>
      <c r="AE724" s="11">
        <v>1687.598</v>
      </c>
      <c r="AF724" s="11">
        <v>1083.884</v>
      </c>
      <c r="AG724" s="11">
        <v>912.87869999999998</v>
      </c>
      <c r="AH724" s="13">
        <v>839.76729999999998</v>
      </c>
    </row>
    <row r="725" spans="1:34" x14ac:dyDescent="0.55000000000000004">
      <c r="A725" s="9">
        <f>A724</f>
        <v>90</v>
      </c>
      <c r="B725" t="s">
        <v>3</v>
      </c>
      <c r="C725" s="19">
        <v>-9.477176</v>
      </c>
      <c r="D725" s="11">
        <v>13.712059999999999</v>
      </c>
      <c r="E725" s="11">
        <v>36.005830000000003</v>
      </c>
      <c r="F725" s="11">
        <v>58.32978</v>
      </c>
      <c r="G725" s="11">
        <v>80.912180000000006</v>
      </c>
      <c r="H725" s="13">
        <v>103.3047</v>
      </c>
      <c r="I725" s="11">
        <v>-2195.9499999999998</v>
      </c>
      <c r="J725" s="11">
        <v>-2624.239</v>
      </c>
      <c r="K725" s="11">
        <v>-2894.3539999999998</v>
      </c>
      <c r="L725" s="11">
        <v>-3038.6179999999999</v>
      </c>
      <c r="M725" s="11">
        <v>-3085.71</v>
      </c>
      <c r="N725" s="11">
        <v>-3081.8980000000001</v>
      </c>
      <c r="O725" s="13">
        <v>-3036.1060000000002</v>
      </c>
      <c r="P725" s="11">
        <v>-73.357060000000004</v>
      </c>
      <c r="Q725" s="11">
        <v>-52.541400000000003</v>
      </c>
      <c r="R725" s="11">
        <v>-31.92304</v>
      </c>
      <c r="S725" s="11">
        <v>-11.06251</v>
      </c>
      <c r="T725" s="11">
        <v>9.8775779999999997</v>
      </c>
      <c r="U725" s="11">
        <v>30.864350000000002</v>
      </c>
      <c r="V725" s="11">
        <v>41.425530000000002</v>
      </c>
      <c r="W725" s="13">
        <v>62.557079999999999</v>
      </c>
      <c r="X725" s="11">
        <v>-510.91300000000001</v>
      </c>
      <c r="Y725" s="11">
        <v>-768.6431</v>
      </c>
      <c r="Z725" s="11">
        <v>-1006.103</v>
      </c>
      <c r="AA725" s="11">
        <v>-1220.412</v>
      </c>
      <c r="AB725" s="11">
        <v>-1404.075</v>
      </c>
      <c r="AC725" s="11">
        <v>-1554.806</v>
      </c>
      <c r="AD725" s="11">
        <v>-1673.5129999999999</v>
      </c>
      <c r="AE725" s="11">
        <v>-1877.624</v>
      </c>
      <c r="AF725" s="11">
        <v>-1734.7750000000001</v>
      </c>
      <c r="AG725" s="11">
        <v>-1645.71</v>
      </c>
      <c r="AH725" s="13">
        <v>-1599.318</v>
      </c>
    </row>
    <row r="726" spans="1:34" x14ac:dyDescent="0.55000000000000004">
      <c r="A726" s="36">
        <f>A725/180</f>
        <v>0.5</v>
      </c>
      <c r="B726" t="s">
        <v>4</v>
      </c>
      <c r="C726" s="20">
        <f t="shared" ref="C726:AH726" si="700">SQRT(SUMSQ(C724,C725))</f>
        <v>83.939257057326145</v>
      </c>
      <c r="D726" s="21">
        <f t="shared" si="700"/>
        <v>88.579040787918345</v>
      </c>
      <c r="E726" s="21">
        <f t="shared" si="700"/>
        <v>98.501345220491785</v>
      </c>
      <c r="F726" s="21">
        <f t="shared" si="700"/>
        <v>112.39656539302256</v>
      </c>
      <c r="G726" s="21">
        <f t="shared" si="700"/>
        <v>129.1100090534905</v>
      </c>
      <c r="H726" s="22">
        <f t="shared" si="700"/>
        <v>147.53995918614726</v>
      </c>
      <c r="I726" s="21">
        <f t="shared" si="700"/>
        <v>5428.75362632612</v>
      </c>
      <c r="J726" s="21">
        <f t="shared" si="700"/>
        <v>5174.8737746929637</v>
      </c>
      <c r="K726" s="21">
        <f t="shared" si="700"/>
        <v>4887.44532136422</v>
      </c>
      <c r="L726" s="21">
        <f t="shared" si="700"/>
        <v>4585.7353819134614</v>
      </c>
      <c r="M726" s="21">
        <f t="shared" si="700"/>
        <v>4286.3229471466566</v>
      </c>
      <c r="N726" s="21">
        <f t="shared" si="700"/>
        <v>4142.9384433611849</v>
      </c>
      <c r="O726" s="22">
        <f t="shared" si="700"/>
        <v>3866.3625146647855</v>
      </c>
      <c r="P726" s="21">
        <f t="shared" si="700"/>
        <v>119.43341863505248</v>
      </c>
      <c r="Q726" s="21">
        <f t="shared" si="700"/>
        <v>109.57102565934298</v>
      </c>
      <c r="R726" s="21">
        <f t="shared" si="700"/>
        <v>103.35542572333395</v>
      </c>
      <c r="S726" s="21">
        <f t="shared" si="700"/>
        <v>101.3192390898693</v>
      </c>
      <c r="T726" s="21">
        <f t="shared" si="700"/>
        <v>103.86584256220176</v>
      </c>
      <c r="U726" s="21">
        <f t="shared" si="700"/>
        <v>110.7294738627548</v>
      </c>
      <c r="V726" s="21">
        <f t="shared" si="700"/>
        <v>115.60794472263099</v>
      </c>
      <c r="W726" s="22">
        <f t="shared" si="700"/>
        <v>127.69511633346202</v>
      </c>
      <c r="X726" s="21">
        <f t="shared" si="700"/>
        <v>3422.6824985373682</v>
      </c>
      <c r="Y726" s="21">
        <f t="shared" si="700"/>
        <v>3405.6077980981036</v>
      </c>
      <c r="Z726" s="21">
        <f t="shared" si="700"/>
        <v>3367.4384540386186</v>
      </c>
      <c r="AA726" s="21">
        <f t="shared" si="700"/>
        <v>3310.2450295579329</v>
      </c>
      <c r="AB726" s="21">
        <f t="shared" si="700"/>
        <v>3236.880137204033</v>
      </c>
      <c r="AC726" s="21">
        <f t="shared" si="700"/>
        <v>3150.7368356314687</v>
      </c>
      <c r="AD726" s="21">
        <f t="shared" si="700"/>
        <v>3054.8603209302387</v>
      </c>
      <c r="AE726" s="21">
        <f t="shared" si="700"/>
        <v>2524.5710318745241</v>
      </c>
      <c r="AF726" s="21">
        <f t="shared" si="700"/>
        <v>2045.5436504951442</v>
      </c>
      <c r="AG726" s="21">
        <f t="shared" si="700"/>
        <v>1881.9428591255607</v>
      </c>
      <c r="AH726" s="22">
        <f t="shared" si="700"/>
        <v>1806.38511488367</v>
      </c>
    </row>
    <row r="727" spans="1:34" x14ac:dyDescent="0.55000000000000004">
      <c r="A727" s="9">
        <v>50</v>
      </c>
      <c r="B727" t="s">
        <v>5</v>
      </c>
      <c r="C727" s="23">
        <f>(1+SQRT(SUMSQ((C724-$C$2),C725)/(SUMSQ((C724+$C$2),C725))))/(1-SQRT(SUMSQ((C724-$C$2),C725)/(SUMSQ((C724+$C$2),C725))))</f>
        <v>1.7013078679692188</v>
      </c>
      <c r="D727" s="4">
        <f t="shared" ref="D727:AH727" si="701">(1+SQRT(SUMSQ((D724-$C$2),D725)/(SUMSQ((D724+$C$2),D725))))/(1-SQRT(SUMSQ((D724-$C$2),D725)/(SUMSQ((D724+$C$2),D725))))</f>
        <v>1.8129701917054004</v>
      </c>
      <c r="E727" s="4">
        <f t="shared" si="701"/>
        <v>2.2091861254718874</v>
      </c>
      <c r="F727" s="4">
        <f t="shared" si="701"/>
        <v>2.7920471685736366</v>
      </c>
      <c r="G727" s="4">
        <f t="shared" si="701"/>
        <v>3.5270668686935753</v>
      </c>
      <c r="H727" s="14">
        <f t="shared" si="701"/>
        <v>4.3792862668173793</v>
      </c>
      <c r="I727" s="4">
        <f t="shared" si="701"/>
        <v>118.72307676124719</v>
      </c>
      <c r="J727" s="4">
        <f t="shared" si="701"/>
        <v>120.08622873662983</v>
      </c>
      <c r="K727" s="4">
        <f t="shared" si="701"/>
        <v>121.31266623239739</v>
      </c>
      <c r="L727" s="4">
        <f t="shared" si="701"/>
        <v>122.4637362752914</v>
      </c>
      <c r="M727" s="4">
        <f t="shared" si="701"/>
        <v>123.51942363793144</v>
      </c>
      <c r="N727" s="4">
        <f t="shared" si="701"/>
        <v>123.99437483563123</v>
      </c>
      <c r="O727" s="14">
        <f t="shared" si="701"/>
        <v>124.90262413942014</v>
      </c>
      <c r="P727" s="4">
        <f t="shared" si="701"/>
        <v>3.2496945649293041</v>
      </c>
      <c r="Q727" s="4">
        <f t="shared" si="701"/>
        <v>2.6382226486063844</v>
      </c>
      <c r="R727" s="4">
        <f t="shared" si="701"/>
        <v>2.2344807943309521</v>
      </c>
      <c r="S727" s="4">
        <f t="shared" si="701"/>
        <v>2.0463568886329542</v>
      </c>
      <c r="T727" s="4">
        <f t="shared" si="701"/>
        <v>2.0924471563251266</v>
      </c>
      <c r="U727" s="4">
        <f t="shared" si="701"/>
        <v>2.3507749132623714</v>
      </c>
      <c r="V727" s="4">
        <f t="shared" si="701"/>
        <v>2.5473028683950671</v>
      </c>
      <c r="W727" s="14">
        <f t="shared" si="701"/>
        <v>3.0508929745830633</v>
      </c>
      <c r="X727" s="4">
        <f t="shared" si="701"/>
        <v>69.22961942747547</v>
      </c>
      <c r="Y727" s="4">
        <f t="shared" si="701"/>
        <v>69.916969514387915</v>
      </c>
      <c r="Z727" s="4">
        <f t="shared" si="701"/>
        <v>70.573622584617837</v>
      </c>
      <c r="AA727" s="4">
        <f t="shared" si="701"/>
        <v>71.224164276005709</v>
      </c>
      <c r="AB727" s="4">
        <f t="shared" si="701"/>
        <v>71.852337434997622</v>
      </c>
      <c r="AC727" s="4">
        <f t="shared" si="701"/>
        <v>72.455105897936122</v>
      </c>
      <c r="AD727" s="4">
        <f t="shared" si="701"/>
        <v>73.036559571622917</v>
      </c>
      <c r="AE727" s="4">
        <f t="shared" si="701"/>
        <v>75.549295621938668</v>
      </c>
      <c r="AF727" s="4">
        <f t="shared" si="701"/>
        <v>77.241609006649114</v>
      </c>
      <c r="AG727" s="4">
        <f t="shared" si="701"/>
        <v>77.636185489423042</v>
      </c>
      <c r="AH727" s="14">
        <f t="shared" si="701"/>
        <v>77.759331776869516</v>
      </c>
    </row>
    <row r="728" spans="1:34" x14ac:dyDescent="0.55000000000000004">
      <c r="A728" s="9">
        <f t="shared" ref="A728:A731" si="702">A727</f>
        <v>50</v>
      </c>
      <c r="B728" t="s">
        <v>6</v>
      </c>
      <c r="C728" s="23">
        <f>(1+SQRT(SUMSQ((C724-$D$2),C725)/(SUMSQ((C724+$D$2),C725))))/(1-SQRT(SUMSQ((C724-$D$2),C725)/(SUMSQ((C724+$D$2),C725))))</f>
        <v>1.2323236250788334</v>
      </c>
      <c r="D728" s="4">
        <f t="shared" ref="D728:AH728" si="703">(1+SQRT(SUMSQ((D724-$D$2),D725)/(SUMSQ((D724+$D$2),D725))))/(1-SQRT(SUMSQ((D724-$D$2),D725)/(SUMSQ((D724+$D$2),D725))))</f>
        <v>1.218887914567566</v>
      </c>
      <c r="E728" s="4">
        <f t="shared" si="703"/>
        <v>1.4675188680746178</v>
      </c>
      <c r="F728" s="4">
        <f t="shared" si="703"/>
        <v>1.8002588362755076</v>
      </c>
      <c r="G728" s="4">
        <f t="shared" si="703"/>
        <v>2.1951984526041644</v>
      </c>
      <c r="H728" s="14">
        <f t="shared" si="703"/>
        <v>2.636520244290705</v>
      </c>
      <c r="I728" s="4">
        <f t="shared" si="703"/>
        <v>59.36401100882933</v>
      </c>
      <c r="J728" s="4">
        <f t="shared" si="703"/>
        <v>60.047440227358479</v>
      </c>
      <c r="K728" s="4">
        <f t="shared" si="703"/>
        <v>60.663014165524821</v>
      </c>
      <c r="L728" s="4">
        <f t="shared" si="703"/>
        <v>61.241459430325079</v>
      </c>
      <c r="M728" s="4">
        <f t="shared" si="703"/>
        <v>61.772781015094857</v>
      </c>
      <c r="N728" s="4">
        <f t="shared" si="703"/>
        <v>62.012182266015245</v>
      </c>
      <c r="O728" s="14">
        <f t="shared" si="703"/>
        <v>62.470637127079343</v>
      </c>
      <c r="P728" s="4">
        <f t="shared" si="703"/>
        <v>2.0977651510206332</v>
      </c>
      <c r="Q728" s="4">
        <f t="shared" si="703"/>
        <v>1.7006304421387999</v>
      </c>
      <c r="R728" s="4">
        <f t="shared" si="703"/>
        <v>1.3785751177558028</v>
      </c>
      <c r="S728" s="4">
        <f t="shared" si="703"/>
        <v>1.1167308140523444</v>
      </c>
      <c r="T728" s="4">
        <f t="shared" si="703"/>
        <v>1.1081295070745896</v>
      </c>
      <c r="U728" s="4">
        <f t="shared" si="703"/>
        <v>1.3557773391083181</v>
      </c>
      <c r="V728" s="4">
        <f t="shared" si="703"/>
        <v>1.4966795281454983</v>
      </c>
      <c r="W728" s="14">
        <f t="shared" si="703"/>
        <v>1.8108148044689338</v>
      </c>
      <c r="X728" s="4">
        <f t="shared" si="703"/>
        <v>34.615304026504994</v>
      </c>
      <c r="Y728" s="4">
        <f t="shared" si="703"/>
        <v>34.959637478679724</v>
      </c>
      <c r="Z728" s="4">
        <f t="shared" si="703"/>
        <v>35.28889668315481</v>
      </c>
      <c r="AA728" s="4">
        <f t="shared" si="703"/>
        <v>35.61539837605941</v>
      </c>
      <c r="AB728" s="4">
        <f t="shared" si="703"/>
        <v>35.931012085963154</v>
      </c>
      <c r="AC728" s="4">
        <f t="shared" si="703"/>
        <v>36.23422395344403</v>
      </c>
      <c r="AD728" s="4">
        <f t="shared" si="703"/>
        <v>36.527095074451239</v>
      </c>
      <c r="AE728" s="4">
        <f t="shared" si="703"/>
        <v>37.799252320140823</v>
      </c>
      <c r="AF728" s="4">
        <f t="shared" si="703"/>
        <v>38.670613865773269</v>
      </c>
      <c r="AG728" s="4">
        <f t="shared" si="703"/>
        <v>38.880971202628935</v>
      </c>
      <c r="AH728" s="14">
        <f t="shared" si="703"/>
        <v>38.949732322860982</v>
      </c>
    </row>
    <row r="729" spans="1:34" x14ac:dyDescent="0.55000000000000004">
      <c r="A729" s="9">
        <f t="shared" si="702"/>
        <v>50</v>
      </c>
      <c r="B729" t="s">
        <v>7</v>
      </c>
      <c r="C729" s="23">
        <f>(1+SQRT(SUMSQ((C724-$E$2),C725)/(SUMSQ((C724+$E$2),C725))))/(1-SQRT(SUMSQ((C724-$E$2),C725)/(SUMSQ((C724+$E$2),C725))))</f>
        <v>1.8088721901864457</v>
      </c>
      <c r="D729" s="4">
        <f t="shared" ref="D729:AH729" si="704">(1+SQRT(SUMSQ((D724-$E$2),D725)/(SUMSQ((D724+$E$2),D725))))/(1-SQRT(SUMSQ((D724-$E$2),D725)/(SUMSQ((D724+$E$2),D725))))</f>
        <v>1.7356405019101837</v>
      </c>
      <c r="E729" s="4">
        <f t="shared" si="704"/>
        <v>1.7796217561972778</v>
      </c>
      <c r="F729" s="4">
        <f t="shared" si="704"/>
        <v>1.9159129087687827</v>
      </c>
      <c r="G729" s="4">
        <f t="shared" si="704"/>
        <v>2.1247963598107078</v>
      </c>
      <c r="H729" s="14">
        <f t="shared" si="704"/>
        <v>2.3817870828774881</v>
      </c>
      <c r="I729" s="4">
        <f t="shared" si="704"/>
        <v>39.578756263951618</v>
      </c>
      <c r="J729" s="4">
        <f t="shared" si="704"/>
        <v>40.036435995633099</v>
      </c>
      <c r="K729" s="4">
        <f t="shared" si="704"/>
        <v>40.449436867850174</v>
      </c>
      <c r="L729" s="4">
        <f t="shared" si="704"/>
        <v>40.838302296657972</v>
      </c>
      <c r="M729" s="4">
        <f t="shared" si="704"/>
        <v>41.196382951366878</v>
      </c>
      <c r="N729" s="4">
        <f t="shared" si="704"/>
        <v>41.358124452470236</v>
      </c>
      <c r="O729" s="14">
        <f t="shared" si="704"/>
        <v>41.6685747076992</v>
      </c>
      <c r="P729" s="4">
        <f t="shared" si="704"/>
        <v>2.1312790808606303</v>
      </c>
      <c r="Q729" s="4">
        <f t="shared" si="704"/>
        <v>1.8526935759993932</v>
      </c>
      <c r="R729" s="4">
        <f t="shared" si="704"/>
        <v>1.6409765787385047</v>
      </c>
      <c r="S729" s="4">
        <f t="shared" si="704"/>
        <v>1.5040068950758114</v>
      </c>
      <c r="T729" s="4">
        <f t="shared" si="704"/>
        <v>1.4626437891473458</v>
      </c>
      <c r="U729" s="4">
        <f t="shared" si="704"/>
        <v>1.5223285023901836</v>
      </c>
      <c r="V729" s="4">
        <f t="shared" si="704"/>
        <v>1.5840019941018892</v>
      </c>
      <c r="W729" s="14">
        <f t="shared" si="704"/>
        <v>1.7537333167130407</v>
      </c>
      <c r="X729" s="4">
        <f t="shared" si="704"/>
        <v>23.077419505864274</v>
      </c>
      <c r="Y729" s="4">
        <f t="shared" si="704"/>
        <v>23.30770788710025</v>
      </c>
      <c r="Z729" s="4">
        <f t="shared" si="704"/>
        <v>23.528251950672015</v>
      </c>
      <c r="AA729" s="4">
        <f t="shared" si="704"/>
        <v>23.747289445313342</v>
      </c>
      <c r="AB729" s="4">
        <f t="shared" si="704"/>
        <v>23.959397926858525</v>
      </c>
      <c r="AC729" s="4">
        <f t="shared" si="704"/>
        <v>24.163572835917442</v>
      </c>
      <c r="AD729" s="4">
        <f t="shared" si="704"/>
        <v>24.361206181430205</v>
      </c>
      <c r="AE729" s="4">
        <f t="shared" si="704"/>
        <v>25.226878168663191</v>
      </c>
      <c r="AF729" s="4">
        <f t="shared" si="704"/>
        <v>25.835826918193167</v>
      </c>
      <c r="AG729" s="4">
        <f t="shared" si="704"/>
        <v>25.990604690487462</v>
      </c>
      <c r="AH729" s="14">
        <f t="shared" si="704"/>
        <v>26.044442225135143</v>
      </c>
    </row>
    <row r="730" spans="1:34" x14ac:dyDescent="0.55000000000000004">
      <c r="A730" s="9">
        <f t="shared" si="702"/>
        <v>50</v>
      </c>
      <c r="B730" t="s">
        <v>8</v>
      </c>
      <c r="C730" s="23">
        <f>(1+SQRT(SUMSQ((C724-$F$2),C725)/(SUMSQ((C724+$F$2),C725))))/(1-SQRT(SUMSQ((C724-$F$2),C725)/(SUMSQ((C724+$F$2),C725))))</f>
        <v>2.4045230961584299</v>
      </c>
      <c r="D730" s="4">
        <f t="shared" ref="D730:AH730" si="705">(1+SQRT(SUMSQ((D724-$F$2),D725)/(SUMSQ((D724+$F$2),D725))))/(1-SQRT(SUMSQ((D724-$F$2),D725)/(SUMSQ((D724+$F$2),D725))))</f>
        <v>2.2986876713062276</v>
      </c>
      <c r="E730" s="4">
        <f t="shared" si="705"/>
        <v>2.2699784514045653</v>
      </c>
      <c r="F730" s="4">
        <f t="shared" si="705"/>
        <v>2.3053566127884149</v>
      </c>
      <c r="G730" s="4">
        <f t="shared" si="705"/>
        <v>2.3995039576328137</v>
      </c>
      <c r="H730" s="14">
        <f t="shared" si="705"/>
        <v>2.5378521856736631</v>
      </c>
      <c r="I730" s="4">
        <f t="shared" si="705"/>
        <v>29.686956028129224</v>
      </c>
      <c r="J730" s="4">
        <f t="shared" si="705"/>
        <v>30.032380836914278</v>
      </c>
      <c r="K730" s="4">
        <f t="shared" si="705"/>
        <v>30.344882805979324</v>
      </c>
      <c r="L730" s="4">
        <f t="shared" si="705"/>
        <v>30.639931487894948</v>
      </c>
      <c r="M730" s="4">
        <f t="shared" si="705"/>
        <v>30.912554590303934</v>
      </c>
      <c r="N730" s="4">
        <f t="shared" si="705"/>
        <v>31.03611007399682</v>
      </c>
      <c r="O730" s="14">
        <f t="shared" si="705"/>
        <v>31.274005805512427</v>
      </c>
      <c r="P730" s="4">
        <f t="shared" si="705"/>
        <v>2.4746428260372544</v>
      </c>
      <c r="Q730" s="4">
        <f t="shared" si="705"/>
        <v>2.2623316164467835</v>
      </c>
      <c r="R730" s="4">
        <f t="shared" si="705"/>
        <v>2.1022003360137149</v>
      </c>
      <c r="S730" s="4">
        <f t="shared" si="705"/>
        <v>1.9939595030513055</v>
      </c>
      <c r="T730" s="4">
        <f t="shared" si="705"/>
        <v>1.940758940322409</v>
      </c>
      <c r="U730" s="4">
        <f t="shared" si="705"/>
        <v>1.9424141201895051</v>
      </c>
      <c r="V730" s="4">
        <f t="shared" si="705"/>
        <v>1.9626809765402082</v>
      </c>
      <c r="W730" s="14">
        <f t="shared" si="705"/>
        <v>2.0383792861159988</v>
      </c>
      <c r="X730" s="4">
        <f t="shared" si="705"/>
        <v>17.308643743003401</v>
      </c>
      <c r="Y730" s="4">
        <f t="shared" si="705"/>
        <v>17.482131278303086</v>
      </c>
      <c r="Z730" s="4">
        <f t="shared" si="705"/>
        <v>17.648631720002047</v>
      </c>
      <c r="AA730" s="4">
        <f t="shared" si="705"/>
        <v>17.814351326103004</v>
      </c>
      <c r="AB730" s="4">
        <f t="shared" si="705"/>
        <v>17.975220987271022</v>
      </c>
      <c r="AC730" s="4">
        <f t="shared" si="705"/>
        <v>18.130492179345179</v>
      </c>
      <c r="AD730" s="4">
        <f t="shared" si="705"/>
        <v>18.281227764017594</v>
      </c>
      <c r="AE730" s="4">
        <f t="shared" si="705"/>
        <v>18.948964329230812</v>
      </c>
      <c r="AF730" s="4">
        <f t="shared" si="705"/>
        <v>19.435174740077819</v>
      </c>
      <c r="AG730" s="4">
        <f t="shared" si="705"/>
        <v>19.56655310891054</v>
      </c>
      <c r="AH730" s="14">
        <f t="shared" si="705"/>
        <v>19.615343632270289</v>
      </c>
    </row>
    <row r="731" spans="1:34" x14ac:dyDescent="0.55000000000000004">
      <c r="A731" s="9">
        <f t="shared" si="702"/>
        <v>50</v>
      </c>
      <c r="B731" t="s">
        <v>9</v>
      </c>
      <c r="C731" s="24">
        <f>(1+SQRT(SUMSQ((C724-$G$2),C725)/(SUMSQ((C724+$G$2),C725))))/(1-SQRT(SUMSQ((C724-$G$2),C725)/(SUMSQ((C724+$G$2),C725))))</f>
        <v>3.6009032080452728</v>
      </c>
      <c r="D731" s="25">
        <f t="shared" ref="D731:AH731" si="706">(1+SQRT(SUMSQ((D724-$G$2),D725)/(SUMSQ((D724+$G$2),D725))))/(1-SQRT(SUMSQ((D724-$G$2),D725)/(SUMSQ((D724+$G$2),D725))))</f>
        <v>3.4359552916051559</v>
      </c>
      <c r="E731" s="25">
        <f t="shared" si="706"/>
        <v>3.3239869885042719</v>
      </c>
      <c r="F731" s="25">
        <f t="shared" si="706"/>
        <v>3.2534557540453837</v>
      </c>
      <c r="G731" s="25">
        <f t="shared" si="706"/>
        <v>3.2238591400479812</v>
      </c>
      <c r="H731" s="26">
        <f t="shared" si="706"/>
        <v>3.2268980168128851</v>
      </c>
      <c r="I731" s="25">
        <f t="shared" si="706"/>
        <v>19.79681711108157</v>
      </c>
      <c r="J731" s="25">
        <f t="shared" si="706"/>
        <v>20.031231629819565</v>
      </c>
      <c r="K731" s="25">
        <f t="shared" si="706"/>
        <v>20.244816115805754</v>
      </c>
      <c r="L731" s="25">
        <f t="shared" si="706"/>
        <v>20.448001798905032</v>
      </c>
      <c r="M731" s="25">
        <f t="shared" si="706"/>
        <v>20.637501814783395</v>
      </c>
      <c r="N731" s="25">
        <f t="shared" si="706"/>
        <v>20.72416371029113</v>
      </c>
      <c r="O731" s="26">
        <f t="shared" si="706"/>
        <v>20.892410912232123</v>
      </c>
      <c r="P731" s="25">
        <f t="shared" si="706"/>
        <v>3.392760308896364</v>
      </c>
      <c r="Q731" s="25">
        <f t="shared" si="706"/>
        <v>3.2263176841623729</v>
      </c>
      <c r="R731" s="25">
        <f t="shared" si="706"/>
        <v>3.0904775676789042</v>
      </c>
      <c r="S731" s="25">
        <f t="shared" si="706"/>
        <v>2.9833106326831489</v>
      </c>
      <c r="T731" s="25">
        <f t="shared" si="706"/>
        <v>2.9050602892607422</v>
      </c>
      <c r="U731" s="25">
        <f t="shared" si="706"/>
        <v>2.8552059490586452</v>
      </c>
      <c r="V731" s="25">
        <f t="shared" si="706"/>
        <v>2.8402371622765279</v>
      </c>
      <c r="W731" s="26">
        <f t="shared" si="706"/>
        <v>2.8297419968157791</v>
      </c>
      <c r="X731" s="25">
        <f t="shared" si="706"/>
        <v>11.540205161640428</v>
      </c>
      <c r="Y731" s="25">
        <f t="shared" si="706"/>
        <v>11.657340608091527</v>
      </c>
      <c r="Z731" s="25">
        <f t="shared" si="706"/>
        <v>11.770432727442735</v>
      </c>
      <c r="AA731" s="25">
        <f t="shared" si="706"/>
        <v>11.883672360098187</v>
      </c>
      <c r="AB731" s="25">
        <f t="shared" si="706"/>
        <v>11.994342251568337</v>
      </c>
      <c r="AC731" s="25">
        <f t="shared" si="706"/>
        <v>12.101952620292256</v>
      </c>
      <c r="AD731" s="25">
        <f t="shared" si="706"/>
        <v>12.207247999459314</v>
      </c>
      <c r="AE731" s="25">
        <f t="shared" si="706"/>
        <v>12.687768740166165</v>
      </c>
      <c r="AF731" s="25">
        <f t="shared" si="706"/>
        <v>13.068332361853685</v>
      </c>
      <c r="AG731" s="25">
        <f t="shared" si="706"/>
        <v>13.185170336914235</v>
      </c>
      <c r="AH731" s="26">
        <f t="shared" si="706"/>
        <v>13.233786268338614</v>
      </c>
    </row>
  </sheetData>
  <conditionalFormatting sqref="C15:AH19 C23:AH27 C31:AH35 C39:AH43 C47:AH51 C55:AH59 C63:AH67 C71:AH75 C79:AH83 C87:AH91 C95:AH99 C103:AH107 C111:AH115 C119:AH123 C127:AH131 C135:AH139 C143:AH147 C151:AH155 C159:AH163 C167:AH171 C175:AH179 C183:AH187 C191:AH195 C199:AH203 C207:AH211 C215:AH219 C223:AH227 C231:AH235 C239:AH243 C247:AH251 C255:AH259 C263:AH267 C271:AH275 C279:AH283 C287:AH291 C295:AH299 C303:AH307 C311:AH315 C319:AH323 C327:AH331 C335:AH339 C343:AH347 C351:AH355 C359:AH363 C367:AH371 C375:AH379 C383:AH387">
    <cfRule type="cellIs" dxfId="704" priority="697" operator="between">
      <formula>1</formula>
      <formula>2</formula>
    </cfRule>
    <cfRule type="cellIs" dxfId="703" priority="698" operator="between">
      <formula>2</formula>
      <formula>3</formula>
    </cfRule>
    <cfRule type="cellIs" dxfId="702" priority="699" operator="greaterThan">
      <formula>3</formula>
    </cfRule>
  </conditionalFormatting>
  <conditionalFormatting sqref="C15:AH19 C583:AH587 C591:AH595 C599:AH603 C607:AH611 C615:AH619 C623:AH627 C631:AH635 C639:AH643 C647:AH651 C655:AH659 C663:AH667 C671:AH675 C679:AH683 C687:AH691 C695:AH699 C703:AH707 C711:AH715 C719:AH723 C727:AH731 C23:AH27 C31:AH35 C39:AH43 C47:AH51 C55:AH59 C63:AH67 C71:AH75 C79:AH83 C87:AH91 C95:AH99 C103:AH107 C111:AH115 C119:AH123 C127:AH131 C135:AH139 C143:AH147 C151:AH155 C159:AH163 C167:AH171 C175:AH179 C183:AH187 C191:AH195 C199:AH203 C207:AH211 C215:AH219 C223:AH227 C231:AH235 C239:AH243 C247:AH251 C255:AH259 C263:AH267 C271:AH275 C279:AH283 C287:AH291 C295:AH299 C303:AH307 C311:AH315 C319:AH323 C327:AH331 C335:AH339 C343:AH347 C351:AH355 C359:AH363 C367:AH371 C375:AH379 C383:AH387 C391:AH395 C399:AH403 C407:AH411 C415:AH419 C423:AH427 C431:AH435 C439:AH443 C447:AH451 C455:AH459 C463:AH467 C471:AH475 C479:AH483 C487:AH491 C495:AH499 C503:AH507 C511:AH515 C519:AH523 C527:AH531 C535:AH539 C543:AH547 C551:AH555 C559:AH563 C567:AH571 C575:AH579">
    <cfRule type="cellIs" dxfId="701" priority="694" operator="lessThanOrEqual">
      <formula>$D$1</formula>
    </cfRule>
    <cfRule type="cellIs" dxfId="700" priority="695" operator="between">
      <formula>$D$1</formula>
      <formula>$E$1</formula>
    </cfRule>
    <cfRule type="cellIs" dxfId="699" priority="696" operator="greaterThan">
      <formula>$E$1</formula>
    </cfRule>
  </conditionalFormatting>
  <conditionalFormatting sqref="C1:G1">
    <cfRule type="cellIs" dxfId="698" priority="691" operator="greaterThan">
      <formula>$E$1</formula>
    </cfRule>
    <cfRule type="cellIs" dxfId="697" priority="692" operator="lessThanOrEqual">
      <formula>$D$1</formula>
    </cfRule>
    <cfRule type="cellIs" dxfId="696" priority="693" operator="between">
      <formula>$D$1</formula>
      <formula>"$E$1"</formula>
    </cfRule>
  </conditionalFormatting>
  <conditionalFormatting sqref="D391:AH395">
    <cfRule type="cellIs" dxfId="695" priority="688" operator="between">
      <formula>1</formula>
      <formula>2</formula>
    </cfRule>
    <cfRule type="cellIs" dxfId="694" priority="689" operator="between">
      <formula>2</formula>
      <formula>3</formula>
    </cfRule>
    <cfRule type="cellIs" dxfId="693" priority="690" operator="greaterThan">
      <formula>3</formula>
    </cfRule>
  </conditionalFormatting>
  <conditionalFormatting sqref="D399:AH403">
    <cfRule type="cellIs" dxfId="692" priority="685" operator="between">
      <formula>1</formula>
      <formula>2</formula>
    </cfRule>
    <cfRule type="cellIs" dxfId="691" priority="686" operator="between">
      <formula>2</formula>
      <formula>3</formula>
    </cfRule>
    <cfRule type="cellIs" dxfId="690" priority="687" operator="greaterThan">
      <formula>3</formula>
    </cfRule>
  </conditionalFormatting>
  <conditionalFormatting sqref="D407:AH411">
    <cfRule type="cellIs" dxfId="689" priority="682" operator="between">
      <formula>1</formula>
      <formula>2</formula>
    </cfRule>
    <cfRule type="cellIs" dxfId="688" priority="683" operator="between">
      <formula>2</formula>
      <formula>3</formula>
    </cfRule>
    <cfRule type="cellIs" dxfId="687" priority="684" operator="greaterThan">
      <formula>3</formula>
    </cfRule>
  </conditionalFormatting>
  <conditionalFormatting sqref="D415:AH419">
    <cfRule type="cellIs" dxfId="686" priority="679" operator="between">
      <formula>1</formula>
      <formula>2</formula>
    </cfRule>
    <cfRule type="cellIs" dxfId="685" priority="680" operator="between">
      <formula>2</formula>
      <formula>3</formula>
    </cfRule>
    <cfRule type="cellIs" dxfId="684" priority="681" operator="greaterThan">
      <formula>3</formula>
    </cfRule>
  </conditionalFormatting>
  <conditionalFormatting sqref="D423:AH427">
    <cfRule type="cellIs" dxfId="683" priority="676" operator="between">
      <formula>1</formula>
      <formula>2</formula>
    </cfRule>
    <cfRule type="cellIs" dxfId="682" priority="677" operator="between">
      <formula>2</formula>
      <formula>3</formula>
    </cfRule>
    <cfRule type="cellIs" dxfId="681" priority="678" operator="greaterThan">
      <formula>3</formula>
    </cfRule>
  </conditionalFormatting>
  <conditionalFormatting sqref="D431:AH435">
    <cfRule type="cellIs" dxfId="680" priority="673" operator="between">
      <formula>1</formula>
      <formula>2</formula>
    </cfRule>
    <cfRule type="cellIs" dxfId="679" priority="674" operator="between">
      <formula>2</formula>
      <formula>3</formula>
    </cfRule>
    <cfRule type="cellIs" dxfId="678" priority="675" operator="greaterThan">
      <formula>3</formula>
    </cfRule>
  </conditionalFormatting>
  <conditionalFormatting sqref="D439:AH443">
    <cfRule type="cellIs" dxfId="677" priority="670" operator="between">
      <formula>1</formula>
      <formula>2</formula>
    </cfRule>
    <cfRule type="cellIs" dxfId="676" priority="671" operator="between">
      <formula>2</formula>
      <formula>3</formula>
    </cfRule>
    <cfRule type="cellIs" dxfId="675" priority="672" operator="greaterThan">
      <formula>3</formula>
    </cfRule>
  </conditionalFormatting>
  <conditionalFormatting sqref="D447:AH451">
    <cfRule type="cellIs" dxfId="674" priority="667" operator="between">
      <formula>1</formula>
      <formula>2</formula>
    </cfRule>
    <cfRule type="cellIs" dxfId="673" priority="668" operator="between">
      <formula>2</formula>
      <formula>3</formula>
    </cfRule>
    <cfRule type="cellIs" dxfId="672" priority="669" operator="greaterThan">
      <formula>3</formula>
    </cfRule>
  </conditionalFormatting>
  <conditionalFormatting sqref="D455:AH459">
    <cfRule type="cellIs" dxfId="671" priority="664" operator="between">
      <formula>1</formula>
      <formula>2</formula>
    </cfRule>
    <cfRule type="cellIs" dxfId="670" priority="665" operator="between">
      <formula>2</formula>
      <formula>3</formula>
    </cfRule>
    <cfRule type="cellIs" dxfId="669" priority="666" operator="greaterThan">
      <formula>3</formula>
    </cfRule>
  </conditionalFormatting>
  <conditionalFormatting sqref="D463:AH467">
    <cfRule type="cellIs" dxfId="668" priority="661" operator="between">
      <formula>1</formula>
      <formula>2</formula>
    </cfRule>
    <cfRule type="cellIs" dxfId="667" priority="662" operator="between">
      <formula>2</formula>
      <formula>3</formula>
    </cfRule>
    <cfRule type="cellIs" dxfId="666" priority="663" operator="greaterThan">
      <formula>3</formula>
    </cfRule>
  </conditionalFormatting>
  <conditionalFormatting sqref="D471:AH475">
    <cfRule type="cellIs" dxfId="665" priority="658" operator="between">
      <formula>1</formula>
      <formula>2</formula>
    </cfRule>
    <cfRule type="cellIs" dxfId="664" priority="659" operator="between">
      <formula>2</formula>
      <formula>3</formula>
    </cfRule>
    <cfRule type="cellIs" dxfId="663" priority="660" operator="greaterThan">
      <formula>3</formula>
    </cfRule>
  </conditionalFormatting>
  <conditionalFormatting sqref="D479:AH483">
    <cfRule type="cellIs" dxfId="662" priority="655" operator="between">
      <formula>1</formula>
      <formula>2</formula>
    </cfRule>
    <cfRule type="cellIs" dxfId="661" priority="656" operator="between">
      <formula>2</formula>
      <formula>3</formula>
    </cfRule>
    <cfRule type="cellIs" dxfId="660" priority="657" operator="greaterThan">
      <formula>3</formula>
    </cfRule>
  </conditionalFormatting>
  <conditionalFormatting sqref="D487:AH491">
    <cfRule type="cellIs" dxfId="659" priority="652" operator="between">
      <formula>1</formula>
      <formula>2</formula>
    </cfRule>
    <cfRule type="cellIs" dxfId="658" priority="653" operator="between">
      <formula>2</formula>
      <formula>3</formula>
    </cfRule>
    <cfRule type="cellIs" dxfId="657" priority="654" operator="greaterThan">
      <formula>3</formula>
    </cfRule>
  </conditionalFormatting>
  <conditionalFormatting sqref="D495:AH499">
    <cfRule type="cellIs" dxfId="656" priority="649" operator="between">
      <formula>1</formula>
      <formula>2</formula>
    </cfRule>
    <cfRule type="cellIs" dxfId="655" priority="650" operator="between">
      <formula>2</formula>
      <formula>3</formula>
    </cfRule>
    <cfRule type="cellIs" dxfId="654" priority="651" operator="greaterThan">
      <formula>3</formula>
    </cfRule>
  </conditionalFormatting>
  <conditionalFormatting sqref="D503:AH507">
    <cfRule type="cellIs" dxfId="653" priority="646" operator="between">
      <formula>1</formula>
      <formula>2</formula>
    </cfRule>
    <cfRule type="cellIs" dxfId="652" priority="647" operator="between">
      <formula>2</formula>
      <formula>3</formula>
    </cfRule>
    <cfRule type="cellIs" dxfId="651" priority="648" operator="greaterThan">
      <formula>3</formula>
    </cfRule>
  </conditionalFormatting>
  <conditionalFormatting sqref="D511:AH515">
    <cfRule type="cellIs" dxfId="650" priority="643" operator="between">
      <formula>1</formula>
      <formula>2</formula>
    </cfRule>
    <cfRule type="cellIs" dxfId="649" priority="644" operator="between">
      <formula>2</formula>
      <formula>3</formula>
    </cfRule>
    <cfRule type="cellIs" dxfId="648" priority="645" operator="greaterThan">
      <formula>3</formula>
    </cfRule>
  </conditionalFormatting>
  <conditionalFormatting sqref="D519:AH523">
    <cfRule type="cellIs" dxfId="647" priority="640" operator="between">
      <formula>1</formula>
      <formula>2</formula>
    </cfRule>
    <cfRule type="cellIs" dxfId="646" priority="641" operator="between">
      <formula>2</formula>
      <formula>3</formula>
    </cfRule>
    <cfRule type="cellIs" dxfId="645" priority="642" operator="greaterThan">
      <formula>3</formula>
    </cfRule>
  </conditionalFormatting>
  <conditionalFormatting sqref="D527:AH531">
    <cfRule type="cellIs" dxfId="644" priority="637" operator="between">
      <formula>1</formula>
      <formula>2</formula>
    </cfRule>
    <cfRule type="cellIs" dxfId="643" priority="638" operator="between">
      <formula>2</formula>
      <formula>3</formula>
    </cfRule>
    <cfRule type="cellIs" dxfId="642" priority="639" operator="greaterThan">
      <formula>3</formula>
    </cfRule>
  </conditionalFormatting>
  <conditionalFormatting sqref="D535:AH539">
    <cfRule type="cellIs" dxfId="641" priority="634" operator="between">
      <formula>1</formula>
      <formula>2</formula>
    </cfRule>
    <cfRule type="cellIs" dxfId="640" priority="635" operator="between">
      <formula>2</formula>
      <formula>3</formula>
    </cfRule>
    <cfRule type="cellIs" dxfId="639" priority="636" operator="greaterThan">
      <formula>3</formula>
    </cfRule>
  </conditionalFormatting>
  <conditionalFormatting sqref="D543:AH547">
    <cfRule type="cellIs" dxfId="638" priority="631" operator="between">
      <formula>1</formula>
      <formula>2</formula>
    </cfRule>
    <cfRule type="cellIs" dxfId="637" priority="632" operator="between">
      <formula>2</formula>
      <formula>3</formula>
    </cfRule>
    <cfRule type="cellIs" dxfId="636" priority="633" operator="greaterThan">
      <formula>3</formula>
    </cfRule>
  </conditionalFormatting>
  <conditionalFormatting sqref="D551:AH555">
    <cfRule type="cellIs" dxfId="635" priority="628" operator="between">
      <formula>1</formula>
      <formula>2</formula>
    </cfRule>
    <cfRule type="cellIs" dxfId="634" priority="629" operator="between">
      <formula>2</formula>
      <formula>3</formula>
    </cfRule>
    <cfRule type="cellIs" dxfId="633" priority="630" operator="greaterThan">
      <formula>3</formula>
    </cfRule>
  </conditionalFormatting>
  <conditionalFormatting sqref="D559:AH563">
    <cfRule type="cellIs" dxfId="632" priority="625" operator="between">
      <formula>1</formula>
      <formula>2</formula>
    </cfRule>
    <cfRule type="cellIs" dxfId="631" priority="626" operator="between">
      <formula>2</formula>
      <formula>3</formula>
    </cfRule>
    <cfRule type="cellIs" dxfId="630" priority="627" operator="greaterThan">
      <formula>3</formula>
    </cfRule>
  </conditionalFormatting>
  <conditionalFormatting sqref="D567:AH571">
    <cfRule type="cellIs" dxfId="629" priority="622" operator="between">
      <formula>1</formula>
      <formula>2</formula>
    </cfRule>
    <cfRule type="cellIs" dxfId="628" priority="623" operator="between">
      <formula>2</formula>
      <formula>3</formula>
    </cfRule>
    <cfRule type="cellIs" dxfId="627" priority="624" operator="greaterThan">
      <formula>3</formula>
    </cfRule>
  </conditionalFormatting>
  <conditionalFormatting sqref="D575:AH579">
    <cfRule type="cellIs" dxfId="626" priority="619" operator="between">
      <formula>1</formula>
      <formula>2</formula>
    </cfRule>
    <cfRule type="cellIs" dxfId="625" priority="620" operator="between">
      <formula>2</formula>
      <formula>3</formula>
    </cfRule>
    <cfRule type="cellIs" dxfId="624" priority="621" operator="greaterThan">
      <formula>3</formula>
    </cfRule>
  </conditionalFormatting>
  <conditionalFormatting sqref="C391:C395">
    <cfRule type="cellIs" dxfId="623" priority="616" operator="between">
      <formula>1</formula>
      <formula>2</formula>
    </cfRule>
    <cfRule type="cellIs" dxfId="622" priority="617" operator="between">
      <formula>2</formula>
      <formula>3</formula>
    </cfRule>
    <cfRule type="cellIs" dxfId="621" priority="618" operator="greaterThan">
      <formula>3</formula>
    </cfRule>
  </conditionalFormatting>
  <conditionalFormatting sqref="C399:C403">
    <cfRule type="cellIs" dxfId="620" priority="613" operator="between">
      <formula>1</formula>
      <formula>2</formula>
    </cfRule>
    <cfRule type="cellIs" dxfId="619" priority="614" operator="between">
      <formula>2</formula>
      <formula>3</formula>
    </cfRule>
    <cfRule type="cellIs" dxfId="618" priority="615" operator="greaterThan">
      <formula>3</formula>
    </cfRule>
  </conditionalFormatting>
  <conditionalFormatting sqref="C407:C411">
    <cfRule type="cellIs" dxfId="617" priority="610" operator="between">
      <formula>1</formula>
      <formula>2</formula>
    </cfRule>
    <cfRule type="cellIs" dxfId="616" priority="611" operator="between">
      <formula>2</formula>
      <formula>3</formula>
    </cfRule>
    <cfRule type="cellIs" dxfId="615" priority="612" operator="greaterThan">
      <formula>3</formula>
    </cfRule>
  </conditionalFormatting>
  <conditionalFormatting sqref="C415:C419">
    <cfRule type="cellIs" dxfId="614" priority="607" operator="between">
      <formula>1</formula>
      <formula>2</formula>
    </cfRule>
    <cfRule type="cellIs" dxfId="613" priority="608" operator="between">
      <formula>2</formula>
      <formula>3</formula>
    </cfRule>
    <cfRule type="cellIs" dxfId="612" priority="609" operator="greaterThan">
      <formula>3</formula>
    </cfRule>
  </conditionalFormatting>
  <conditionalFormatting sqref="C423:C427">
    <cfRule type="cellIs" dxfId="611" priority="604" operator="between">
      <formula>1</formula>
      <formula>2</formula>
    </cfRule>
    <cfRule type="cellIs" dxfId="610" priority="605" operator="between">
      <formula>2</formula>
      <formula>3</formula>
    </cfRule>
    <cfRule type="cellIs" dxfId="609" priority="606" operator="greaterThan">
      <formula>3</formula>
    </cfRule>
  </conditionalFormatting>
  <conditionalFormatting sqref="C431:C435">
    <cfRule type="cellIs" dxfId="608" priority="601" operator="between">
      <formula>1</formula>
      <formula>2</formula>
    </cfRule>
    <cfRule type="cellIs" dxfId="607" priority="602" operator="between">
      <formula>2</formula>
      <formula>3</formula>
    </cfRule>
    <cfRule type="cellIs" dxfId="606" priority="603" operator="greaterThan">
      <formula>3</formula>
    </cfRule>
  </conditionalFormatting>
  <conditionalFormatting sqref="C439:C443">
    <cfRule type="cellIs" dxfId="605" priority="598" operator="between">
      <formula>1</formula>
      <formula>2</formula>
    </cfRule>
    <cfRule type="cellIs" dxfId="604" priority="599" operator="between">
      <formula>2</formula>
      <formula>3</formula>
    </cfRule>
    <cfRule type="cellIs" dxfId="603" priority="600" operator="greaterThan">
      <formula>3</formula>
    </cfRule>
  </conditionalFormatting>
  <conditionalFormatting sqref="C447:C451">
    <cfRule type="cellIs" dxfId="602" priority="595" operator="between">
      <formula>1</formula>
      <formula>2</formula>
    </cfRule>
    <cfRule type="cellIs" dxfId="601" priority="596" operator="between">
      <formula>2</formula>
      <formula>3</formula>
    </cfRule>
    <cfRule type="cellIs" dxfId="600" priority="597" operator="greaterThan">
      <formula>3</formula>
    </cfRule>
  </conditionalFormatting>
  <conditionalFormatting sqref="C455:C459">
    <cfRule type="cellIs" dxfId="599" priority="592" operator="between">
      <formula>1</formula>
      <formula>2</formula>
    </cfRule>
    <cfRule type="cellIs" dxfId="598" priority="593" operator="between">
      <formula>2</formula>
      <formula>3</formula>
    </cfRule>
    <cfRule type="cellIs" dxfId="597" priority="594" operator="greaterThan">
      <formula>3</formula>
    </cfRule>
  </conditionalFormatting>
  <conditionalFormatting sqref="C463:C467">
    <cfRule type="cellIs" dxfId="596" priority="589" operator="between">
      <formula>1</formula>
      <formula>2</formula>
    </cfRule>
    <cfRule type="cellIs" dxfId="595" priority="590" operator="between">
      <formula>2</formula>
      <formula>3</formula>
    </cfRule>
    <cfRule type="cellIs" dxfId="594" priority="591" operator="greaterThan">
      <formula>3</formula>
    </cfRule>
  </conditionalFormatting>
  <conditionalFormatting sqref="C471:C475">
    <cfRule type="cellIs" dxfId="593" priority="586" operator="between">
      <formula>1</formula>
      <formula>2</formula>
    </cfRule>
    <cfRule type="cellIs" dxfId="592" priority="587" operator="between">
      <formula>2</formula>
      <formula>3</formula>
    </cfRule>
    <cfRule type="cellIs" dxfId="591" priority="588" operator="greaterThan">
      <formula>3</formula>
    </cfRule>
  </conditionalFormatting>
  <conditionalFormatting sqref="C479:C483">
    <cfRule type="cellIs" dxfId="590" priority="583" operator="between">
      <formula>1</formula>
      <formula>2</formula>
    </cfRule>
    <cfRule type="cellIs" dxfId="589" priority="584" operator="between">
      <formula>2</formula>
      <formula>3</formula>
    </cfRule>
    <cfRule type="cellIs" dxfId="588" priority="585" operator="greaterThan">
      <formula>3</formula>
    </cfRule>
  </conditionalFormatting>
  <conditionalFormatting sqref="C487:C491">
    <cfRule type="cellIs" dxfId="587" priority="580" operator="between">
      <formula>1</formula>
      <formula>2</formula>
    </cfRule>
    <cfRule type="cellIs" dxfId="586" priority="581" operator="between">
      <formula>2</formula>
      <formula>3</formula>
    </cfRule>
    <cfRule type="cellIs" dxfId="585" priority="582" operator="greaterThan">
      <formula>3</formula>
    </cfRule>
  </conditionalFormatting>
  <conditionalFormatting sqref="C495:C499">
    <cfRule type="cellIs" dxfId="584" priority="577" operator="between">
      <formula>1</formula>
      <formula>2</formula>
    </cfRule>
    <cfRule type="cellIs" dxfId="583" priority="578" operator="between">
      <formula>2</formula>
      <formula>3</formula>
    </cfRule>
    <cfRule type="cellIs" dxfId="582" priority="579" operator="greaterThan">
      <formula>3</formula>
    </cfRule>
  </conditionalFormatting>
  <conditionalFormatting sqref="C503:C507">
    <cfRule type="cellIs" dxfId="581" priority="574" operator="between">
      <formula>1</formula>
      <formula>2</formula>
    </cfRule>
    <cfRule type="cellIs" dxfId="580" priority="575" operator="between">
      <formula>2</formula>
      <formula>3</formula>
    </cfRule>
    <cfRule type="cellIs" dxfId="579" priority="576" operator="greaterThan">
      <formula>3</formula>
    </cfRule>
  </conditionalFormatting>
  <conditionalFormatting sqref="C511:C515">
    <cfRule type="cellIs" dxfId="578" priority="571" operator="between">
      <formula>1</formula>
      <formula>2</formula>
    </cfRule>
    <cfRule type="cellIs" dxfId="577" priority="572" operator="between">
      <formula>2</formula>
      <formula>3</formula>
    </cfRule>
    <cfRule type="cellIs" dxfId="576" priority="573" operator="greaterThan">
      <formula>3</formula>
    </cfRule>
  </conditionalFormatting>
  <conditionalFormatting sqref="C519:C523">
    <cfRule type="cellIs" dxfId="575" priority="568" operator="between">
      <formula>1</formula>
      <formula>2</formula>
    </cfRule>
    <cfRule type="cellIs" dxfId="574" priority="569" operator="between">
      <formula>2</formula>
      <formula>3</formula>
    </cfRule>
    <cfRule type="cellIs" dxfId="573" priority="570" operator="greaterThan">
      <formula>3</formula>
    </cfRule>
  </conditionalFormatting>
  <conditionalFormatting sqref="C527:C531">
    <cfRule type="cellIs" dxfId="572" priority="565" operator="between">
      <formula>1</formula>
      <formula>2</formula>
    </cfRule>
    <cfRule type="cellIs" dxfId="571" priority="566" operator="between">
      <formula>2</formula>
      <formula>3</formula>
    </cfRule>
    <cfRule type="cellIs" dxfId="570" priority="567" operator="greaterThan">
      <formula>3</formula>
    </cfRule>
  </conditionalFormatting>
  <conditionalFormatting sqref="C535:C539">
    <cfRule type="cellIs" dxfId="569" priority="562" operator="between">
      <formula>1</formula>
      <formula>2</formula>
    </cfRule>
    <cfRule type="cellIs" dxfId="568" priority="563" operator="between">
      <formula>2</formula>
      <formula>3</formula>
    </cfRule>
    <cfRule type="cellIs" dxfId="567" priority="564" operator="greaterThan">
      <formula>3</formula>
    </cfRule>
  </conditionalFormatting>
  <conditionalFormatting sqref="C543:C547">
    <cfRule type="cellIs" dxfId="566" priority="559" operator="between">
      <formula>1</formula>
      <formula>2</formula>
    </cfRule>
    <cfRule type="cellIs" dxfId="565" priority="560" operator="between">
      <formula>2</formula>
      <formula>3</formula>
    </cfRule>
    <cfRule type="cellIs" dxfId="564" priority="561" operator="greaterThan">
      <formula>3</formula>
    </cfRule>
  </conditionalFormatting>
  <conditionalFormatting sqref="C551:C555">
    <cfRule type="cellIs" dxfId="563" priority="556" operator="between">
      <formula>1</formula>
      <formula>2</formula>
    </cfRule>
    <cfRule type="cellIs" dxfId="562" priority="557" operator="between">
      <formula>2</formula>
      <formula>3</formula>
    </cfRule>
    <cfRule type="cellIs" dxfId="561" priority="558" operator="greaterThan">
      <formula>3</formula>
    </cfRule>
  </conditionalFormatting>
  <conditionalFormatting sqref="C559:C563">
    <cfRule type="cellIs" dxfId="560" priority="553" operator="between">
      <formula>1</formula>
      <formula>2</formula>
    </cfRule>
    <cfRule type="cellIs" dxfId="559" priority="554" operator="between">
      <formula>2</formula>
      <formula>3</formula>
    </cfRule>
    <cfRule type="cellIs" dxfId="558" priority="555" operator="greaterThan">
      <formula>3</formula>
    </cfRule>
  </conditionalFormatting>
  <conditionalFormatting sqref="C567:C571">
    <cfRule type="cellIs" dxfId="557" priority="550" operator="between">
      <formula>1</formula>
      <formula>2</formula>
    </cfRule>
    <cfRule type="cellIs" dxfId="556" priority="551" operator="between">
      <formula>2</formula>
      <formula>3</formula>
    </cfRule>
    <cfRule type="cellIs" dxfId="555" priority="552" operator="greaterThan">
      <formula>3</formula>
    </cfRule>
  </conditionalFormatting>
  <conditionalFormatting sqref="C575:C579">
    <cfRule type="cellIs" dxfId="554" priority="547" operator="between">
      <formula>1</formula>
      <formula>2</formula>
    </cfRule>
    <cfRule type="cellIs" dxfId="553" priority="548" operator="between">
      <formula>2</formula>
      <formula>3</formula>
    </cfRule>
    <cfRule type="cellIs" dxfId="552" priority="549" operator="greaterThan">
      <formula>3</formula>
    </cfRule>
  </conditionalFormatting>
  <conditionalFormatting sqref="C7:AH11">
    <cfRule type="cellIs" dxfId="551" priority="544" operator="between">
      <formula>1</formula>
      <formula>2</formula>
    </cfRule>
    <cfRule type="cellIs" dxfId="550" priority="545" operator="between">
      <formula>2</formula>
      <formula>3</formula>
    </cfRule>
    <cfRule type="cellIs" dxfId="549" priority="546" operator="greaterThan">
      <formula>3</formula>
    </cfRule>
  </conditionalFormatting>
  <conditionalFormatting sqref="C7:AH11">
    <cfRule type="cellIs" dxfId="548" priority="541" operator="lessThanOrEqual">
      <formula>$D$1</formula>
    </cfRule>
    <cfRule type="cellIs" dxfId="547" priority="542" operator="between">
      <formula>$D$1</formula>
      <formula>$E$1</formula>
    </cfRule>
    <cfRule type="cellIs" dxfId="546" priority="543" operator="greaterThan">
      <formula>$E$1</formula>
    </cfRule>
  </conditionalFormatting>
  <conditionalFormatting sqref="C15:AH19">
    <cfRule type="cellIs" dxfId="545" priority="538" operator="between">
      <formula>1</formula>
      <formula>2</formula>
    </cfRule>
    <cfRule type="cellIs" dxfId="544" priority="539" operator="between">
      <formula>2</formula>
      <formula>3</formula>
    </cfRule>
    <cfRule type="cellIs" dxfId="543" priority="540" operator="greaterThan">
      <formula>3</formula>
    </cfRule>
  </conditionalFormatting>
  <conditionalFormatting sqref="C15:AH19">
    <cfRule type="cellIs" dxfId="542" priority="535" operator="lessThanOrEqual">
      <formula>$D$1</formula>
    </cfRule>
    <cfRule type="cellIs" dxfId="541" priority="536" operator="between">
      <formula>$D$1</formula>
      <formula>$E$1</formula>
    </cfRule>
    <cfRule type="cellIs" dxfId="540" priority="537" operator="greaterThan">
      <formula>$E$1</formula>
    </cfRule>
  </conditionalFormatting>
  <conditionalFormatting sqref="C23:AH27">
    <cfRule type="cellIs" dxfId="539" priority="532" operator="between">
      <formula>1</formula>
      <formula>2</formula>
    </cfRule>
    <cfRule type="cellIs" dxfId="538" priority="533" operator="between">
      <formula>2</formula>
      <formula>3</formula>
    </cfRule>
    <cfRule type="cellIs" dxfId="537" priority="534" operator="greaterThan">
      <formula>3</formula>
    </cfRule>
  </conditionalFormatting>
  <conditionalFormatting sqref="C23:AH27">
    <cfRule type="cellIs" dxfId="536" priority="529" operator="lessThanOrEqual">
      <formula>$D$1</formula>
    </cfRule>
    <cfRule type="cellIs" dxfId="535" priority="530" operator="between">
      <formula>$D$1</formula>
      <formula>$E$1</formula>
    </cfRule>
    <cfRule type="cellIs" dxfId="534" priority="531" operator="greaterThan">
      <formula>$E$1</formula>
    </cfRule>
  </conditionalFormatting>
  <conditionalFormatting sqref="C31:AH35">
    <cfRule type="cellIs" dxfId="533" priority="526" operator="between">
      <formula>1</formula>
      <formula>2</formula>
    </cfRule>
    <cfRule type="cellIs" dxfId="532" priority="527" operator="between">
      <formula>2</formula>
      <formula>3</formula>
    </cfRule>
    <cfRule type="cellIs" dxfId="531" priority="528" operator="greaterThan">
      <formula>3</formula>
    </cfRule>
  </conditionalFormatting>
  <conditionalFormatting sqref="C31:AH35">
    <cfRule type="cellIs" dxfId="530" priority="523" operator="lessThanOrEqual">
      <formula>$D$1</formula>
    </cfRule>
    <cfRule type="cellIs" dxfId="529" priority="524" operator="between">
      <formula>$D$1</formula>
      <formula>$E$1</formula>
    </cfRule>
    <cfRule type="cellIs" dxfId="528" priority="525" operator="greaterThan">
      <formula>$E$1</formula>
    </cfRule>
  </conditionalFormatting>
  <conditionalFormatting sqref="C39:AH43">
    <cfRule type="cellIs" dxfId="527" priority="520" operator="between">
      <formula>1</formula>
      <formula>2</formula>
    </cfRule>
    <cfRule type="cellIs" dxfId="526" priority="521" operator="between">
      <formula>2</formula>
      <formula>3</formula>
    </cfRule>
    <cfRule type="cellIs" dxfId="525" priority="522" operator="greaterThan">
      <formula>3</formula>
    </cfRule>
  </conditionalFormatting>
  <conditionalFormatting sqref="C39:AH43">
    <cfRule type="cellIs" dxfId="524" priority="517" operator="lessThanOrEqual">
      <formula>$D$1</formula>
    </cfRule>
    <cfRule type="cellIs" dxfId="523" priority="518" operator="between">
      <formula>$D$1</formula>
      <formula>$E$1</formula>
    </cfRule>
    <cfRule type="cellIs" dxfId="522" priority="519" operator="greaterThan">
      <formula>$E$1</formula>
    </cfRule>
  </conditionalFormatting>
  <conditionalFormatting sqref="C47:AH51">
    <cfRule type="cellIs" dxfId="521" priority="514" operator="between">
      <formula>1</formula>
      <formula>2</formula>
    </cfRule>
    <cfRule type="cellIs" dxfId="520" priority="515" operator="between">
      <formula>2</formula>
      <formula>3</formula>
    </cfRule>
    <cfRule type="cellIs" dxfId="519" priority="516" operator="greaterThan">
      <formula>3</formula>
    </cfRule>
  </conditionalFormatting>
  <conditionalFormatting sqref="C47:AH51">
    <cfRule type="cellIs" dxfId="518" priority="511" operator="lessThanOrEqual">
      <formula>$D$1</formula>
    </cfRule>
    <cfRule type="cellIs" dxfId="517" priority="512" operator="between">
      <formula>$D$1</formula>
      <formula>$E$1</formula>
    </cfRule>
    <cfRule type="cellIs" dxfId="516" priority="513" operator="greaterThan">
      <formula>$E$1</formula>
    </cfRule>
  </conditionalFormatting>
  <conditionalFormatting sqref="C55:AH59">
    <cfRule type="cellIs" dxfId="515" priority="508" operator="between">
      <formula>1</formula>
      <formula>2</formula>
    </cfRule>
    <cfRule type="cellIs" dxfId="514" priority="509" operator="between">
      <formula>2</formula>
      <formula>3</formula>
    </cfRule>
    <cfRule type="cellIs" dxfId="513" priority="510" operator="greaterThan">
      <formula>3</formula>
    </cfRule>
  </conditionalFormatting>
  <conditionalFormatting sqref="C55:AH59">
    <cfRule type="cellIs" dxfId="512" priority="505" operator="lessThanOrEqual">
      <formula>$D$1</formula>
    </cfRule>
    <cfRule type="cellIs" dxfId="511" priority="506" operator="between">
      <formula>$D$1</formula>
      <formula>$E$1</formula>
    </cfRule>
    <cfRule type="cellIs" dxfId="510" priority="507" operator="greaterThan">
      <formula>$E$1</formula>
    </cfRule>
  </conditionalFormatting>
  <conditionalFormatting sqref="C63:AH67">
    <cfRule type="cellIs" dxfId="509" priority="502" operator="between">
      <formula>1</formula>
      <formula>2</formula>
    </cfRule>
    <cfRule type="cellIs" dxfId="508" priority="503" operator="between">
      <formula>2</formula>
      <formula>3</formula>
    </cfRule>
    <cfRule type="cellIs" dxfId="507" priority="504" operator="greaterThan">
      <formula>3</formula>
    </cfRule>
  </conditionalFormatting>
  <conditionalFormatting sqref="C63:AH67">
    <cfRule type="cellIs" dxfId="506" priority="499" operator="lessThanOrEqual">
      <formula>$D$1</formula>
    </cfRule>
    <cfRule type="cellIs" dxfId="505" priority="500" operator="between">
      <formula>$D$1</formula>
      <formula>$E$1</formula>
    </cfRule>
    <cfRule type="cellIs" dxfId="504" priority="501" operator="greaterThan">
      <formula>$E$1</formula>
    </cfRule>
  </conditionalFormatting>
  <conditionalFormatting sqref="C71:AH75">
    <cfRule type="cellIs" dxfId="503" priority="496" operator="between">
      <formula>1</formula>
      <formula>2</formula>
    </cfRule>
    <cfRule type="cellIs" dxfId="502" priority="497" operator="between">
      <formula>2</formula>
      <formula>3</formula>
    </cfRule>
    <cfRule type="cellIs" dxfId="501" priority="498" operator="greaterThan">
      <formula>3</formula>
    </cfRule>
  </conditionalFormatting>
  <conditionalFormatting sqref="C71:AH75">
    <cfRule type="cellIs" dxfId="500" priority="493" operator="lessThanOrEqual">
      <formula>$D$1</formula>
    </cfRule>
    <cfRule type="cellIs" dxfId="499" priority="494" operator="between">
      <formula>$D$1</formula>
      <formula>$E$1</formula>
    </cfRule>
    <cfRule type="cellIs" dxfId="498" priority="495" operator="greaterThan">
      <formula>$E$1</formula>
    </cfRule>
  </conditionalFormatting>
  <conditionalFormatting sqref="C79:AH83">
    <cfRule type="cellIs" dxfId="497" priority="490" operator="between">
      <formula>1</formula>
      <formula>2</formula>
    </cfRule>
    <cfRule type="cellIs" dxfId="496" priority="491" operator="between">
      <formula>2</formula>
      <formula>3</formula>
    </cfRule>
    <cfRule type="cellIs" dxfId="495" priority="492" operator="greaterThan">
      <formula>3</formula>
    </cfRule>
  </conditionalFormatting>
  <conditionalFormatting sqref="C79:AH83">
    <cfRule type="cellIs" dxfId="494" priority="487" operator="lessThanOrEqual">
      <formula>$D$1</formula>
    </cfRule>
    <cfRule type="cellIs" dxfId="493" priority="488" operator="between">
      <formula>$D$1</formula>
      <formula>$E$1</formula>
    </cfRule>
    <cfRule type="cellIs" dxfId="492" priority="489" operator="greaterThan">
      <formula>$E$1</formula>
    </cfRule>
  </conditionalFormatting>
  <conditionalFormatting sqref="C87:AH91">
    <cfRule type="cellIs" dxfId="491" priority="484" operator="between">
      <formula>1</formula>
      <formula>2</formula>
    </cfRule>
    <cfRule type="cellIs" dxfId="490" priority="485" operator="between">
      <formula>2</formula>
      <formula>3</formula>
    </cfRule>
    <cfRule type="cellIs" dxfId="489" priority="486" operator="greaterThan">
      <formula>3</formula>
    </cfRule>
  </conditionalFormatting>
  <conditionalFormatting sqref="C87:AH91">
    <cfRule type="cellIs" dxfId="488" priority="481" operator="lessThanOrEqual">
      <formula>$D$1</formula>
    </cfRule>
    <cfRule type="cellIs" dxfId="487" priority="482" operator="between">
      <formula>$D$1</formula>
      <formula>$E$1</formula>
    </cfRule>
    <cfRule type="cellIs" dxfId="486" priority="483" operator="greaterThan">
      <formula>$E$1</formula>
    </cfRule>
  </conditionalFormatting>
  <conditionalFormatting sqref="C95:AH99">
    <cfRule type="cellIs" dxfId="485" priority="478" operator="between">
      <formula>1</formula>
      <formula>2</formula>
    </cfRule>
    <cfRule type="cellIs" dxfId="484" priority="479" operator="between">
      <formula>2</formula>
      <formula>3</formula>
    </cfRule>
    <cfRule type="cellIs" dxfId="483" priority="480" operator="greaterThan">
      <formula>3</formula>
    </cfRule>
  </conditionalFormatting>
  <conditionalFormatting sqref="C95:AH99">
    <cfRule type="cellIs" dxfId="482" priority="475" operator="lessThanOrEqual">
      <formula>$D$1</formula>
    </cfRule>
    <cfRule type="cellIs" dxfId="481" priority="476" operator="between">
      <formula>$D$1</formula>
      <formula>$E$1</formula>
    </cfRule>
    <cfRule type="cellIs" dxfId="480" priority="477" operator="greaterThan">
      <formula>$E$1</formula>
    </cfRule>
  </conditionalFormatting>
  <conditionalFormatting sqref="C103:AH107">
    <cfRule type="cellIs" dxfId="479" priority="472" operator="between">
      <formula>1</formula>
      <formula>2</formula>
    </cfRule>
    <cfRule type="cellIs" dxfId="478" priority="473" operator="between">
      <formula>2</formula>
      <formula>3</formula>
    </cfRule>
    <cfRule type="cellIs" dxfId="477" priority="474" operator="greaterThan">
      <formula>3</formula>
    </cfRule>
  </conditionalFormatting>
  <conditionalFormatting sqref="C103:AH107">
    <cfRule type="cellIs" dxfId="476" priority="469" operator="lessThanOrEqual">
      <formula>$D$1</formula>
    </cfRule>
    <cfRule type="cellIs" dxfId="475" priority="470" operator="between">
      <formula>$D$1</formula>
      <formula>$E$1</formula>
    </cfRule>
    <cfRule type="cellIs" dxfId="474" priority="471" operator="greaterThan">
      <formula>$E$1</formula>
    </cfRule>
  </conditionalFormatting>
  <conditionalFormatting sqref="C111:AH115">
    <cfRule type="cellIs" dxfId="473" priority="466" operator="between">
      <formula>1</formula>
      <formula>2</formula>
    </cfRule>
    <cfRule type="cellIs" dxfId="472" priority="467" operator="between">
      <formula>2</formula>
      <formula>3</formula>
    </cfRule>
    <cfRule type="cellIs" dxfId="471" priority="468" operator="greaterThan">
      <formula>3</formula>
    </cfRule>
  </conditionalFormatting>
  <conditionalFormatting sqref="C111:AH115">
    <cfRule type="cellIs" dxfId="470" priority="463" operator="lessThanOrEqual">
      <formula>$D$1</formula>
    </cfRule>
    <cfRule type="cellIs" dxfId="469" priority="464" operator="between">
      <formula>$D$1</formula>
      <formula>$E$1</formula>
    </cfRule>
    <cfRule type="cellIs" dxfId="468" priority="465" operator="greaterThan">
      <formula>$E$1</formula>
    </cfRule>
  </conditionalFormatting>
  <conditionalFormatting sqref="C119:AH123">
    <cfRule type="cellIs" dxfId="467" priority="460" operator="between">
      <formula>1</formula>
      <formula>2</formula>
    </cfRule>
    <cfRule type="cellIs" dxfId="466" priority="461" operator="between">
      <formula>2</formula>
      <formula>3</formula>
    </cfRule>
    <cfRule type="cellIs" dxfId="465" priority="462" operator="greaterThan">
      <formula>3</formula>
    </cfRule>
  </conditionalFormatting>
  <conditionalFormatting sqref="C119:AH123">
    <cfRule type="cellIs" dxfId="464" priority="457" operator="lessThanOrEqual">
      <formula>$D$1</formula>
    </cfRule>
    <cfRule type="cellIs" dxfId="463" priority="458" operator="between">
      <formula>$D$1</formula>
      <formula>$E$1</formula>
    </cfRule>
    <cfRule type="cellIs" dxfId="462" priority="459" operator="greaterThan">
      <formula>$E$1</formula>
    </cfRule>
  </conditionalFormatting>
  <conditionalFormatting sqref="C127:AH131">
    <cfRule type="cellIs" dxfId="461" priority="454" operator="between">
      <formula>1</formula>
      <formula>2</formula>
    </cfRule>
    <cfRule type="cellIs" dxfId="460" priority="455" operator="between">
      <formula>2</formula>
      <formula>3</formula>
    </cfRule>
    <cfRule type="cellIs" dxfId="459" priority="456" operator="greaterThan">
      <formula>3</formula>
    </cfRule>
  </conditionalFormatting>
  <conditionalFormatting sqref="C127:AH131">
    <cfRule type="cellIs" dxfId="458" priority="451" operator="lessThanOrEqual">
      <formula>$D$1</formula>
    </cfRule>
    <cfRule type="cellIs" dxfId="457" priority="452" operator="between">
      <formula>$D$1</formula>
      <formula>$E$1</formula>
    </cfRule>
    <cfRule type="cellIs" dxfId="456" priority="453" operator="greaterThan">
      <formula>$E$1</formula>
    </cfRule>
  </conditionalFormatting>
  <conditionalFormatting sqref="C135:AH139">
    <cfRule type="cellIs" dxfId="455" priority="448" operator="between">
      <formula>1</formula>
      <formula>2</formula>
    </cfRule>
    <cfRule type="cellIs" dxfId="454" priority="449" operator="between">
      <formula>2</formula>
      <formula>3</formula>
    </cfRule>
    <cfRule type="cellIs" dxfId="453" priority="450" operator="greaterThan">
      <formula>3</formula>
    </cfRule>
  </conditionalFormatting>
  <conditionalFormatting sqref="C135:AH139">
    <cfRule type="cellIs" dxfId="452" priority="445" operator="lessThanOrEqual">
      <formula>$D$1</formula>
    </cfRule>
    <cfRule type="cellIs" dxfId="451" priority="446" operator="between">
      <formula>$D$1</formula>
      <formula>$E$1</formula>
    </cfRule>
    <cfRule type="cellIs" dxfId="450" priority="447" operator="greaterThan">
      <formula>$E$1</formula>
    </cfRule>
  </conditionalFormatting>
  <conditionalFormatting sqref="C143:AH147">
    <cfRule type="cellIs" dxfId="449" priority="442" operator="between">
      <formula>1</formula>
      <formula>2</formula>
    </cfRule>
    <cfRule type="cellIs" dxfId="448" priority="443" operator="between">
      <formula>2</formula>
      <formula>3</formula>
    </cfRule>
    <cfRule type="cellIs" dxfId="447" priority="444" operator="greaterThan">
      <formula>3</formula>
    </cfRule>
  </conditionalFormatting>
  <conditionalFormatting sqref="C143:AH147">
    <cfRule type="cellIs" dxfId="446" priority="439" operator="lessThanOrEqual">
      <formula>$D$1</formula>
    </cfRule>
    <cfRule type="cellIs" dxfId="445" priority="440" operator="between">
      <formula>$D$1</formula>
      <formula>$E$1</formula>
    </cfRule>
    <cfRule type="cellIs" dxfId="444" priority="441" operator="greaterThan">
      <formula>$E$1</formula>
    </cfRule>
  </conditionalFormatting>
  <conditionalFormatting sqref="C151:AH155">
    <cfRule type="cellIs" dxfId="443" priority="436" operator="between">
      <formula>1</formula>
      <formula>2</formula>
    </cfRule>
    <cfRule type="cellIs" dxfId="442" priority="437" operator="between">
      <formula>2</formula>
      <formula>3</formula>
    </cfRule>
    <cfRule type="cellIs" dxfId="441" priority="438" operator="greaterThan">
      <formula>3</formula>
    </cfRule>
  </conditionalFormatting>
  <conditionalFormatting sqref="C151:AH155">
    <cfRule type="cellIs" dxfId="440" priority="433" operator="lessThanOrEqual">
      <formula>$D$1</formula>
    </cfRule>
    <cfRule type="cellIs" dxfId="439" priority="434" operator="between">
      <formula>$D$1</formula>
      <formula>$E$1</formula>
    </cfRule>
    <cfRule type="cellIs" dxfId="438" priority="435" operator="greaterThan">
      <formula>$E$1</formula>
    </cfRule>
  </conditionalFormatting>
  <conditionalFormatting sqref="C159:AH163">
    <cfRule type="cellIs" dxfId="437" priority="430" operator="between">
      <formula>1</formula>
      <formula>2</formula>
    </cfRule>
    <cfRule type="cellIs" dxfId="436" priority="431" operator="between">
      <formula>2</formula>
      <formula>3</formula>
    </cfRule>
    <cfRule type="cellIs" dxfId="435" priority="432" operator="greaterThan">
      <formula>3</formula>
    </cfRule>
  </conditionalFormatting>
  <conditionalFormatting sqref="C159:AH163">
    <cfRule type="cellIs" dxfId="434" priority="427" operator="lessThanOrEqual">
      <formula>$D$1</formula>
    </cfRule>
    <cfRule type="cellIs" dxfId="433" priority="428" operator="between">
      <formula>$D$1</formula>
      <formula>$E$1</formula>
    </cfRule>
    <cfRule type="cellIs" dxfId="432" priority="429" operator="greaterThan">
      <formula>$E$1</formula>
    </cfRule>
  </conditionalFormatting>
  <conditionalFormatting sqref="C167:AH171">
    <cfRule type="cellIs" dxfId="431" priority="424" operator="between">
      <formula>1</formula>
      <formula>2</formula>
    </cfRule>
    <cfRule type="cellIs" dxfId="430" priority="425" operator="between">
      <formula>2</formula>
      <formula>3</formula>
    </cfRule>
    <cfRule type="cellIs" dxfId="429" priority="426" operator="greaterThan">
      <formula>3</formula>
    </cfRule>
  </conditionalFormatting>
  <conditionalFormatting sqref="C167:AH171">
    <cfRule type="cellIs" dxfId="428" priority="421" operator="lessThanOrEqual">
      <formula>$D$1</formula>
    </cfRule>
    <cfRule type="cellIs" dxfId="427" priority="422" operator="between">
      <formula>$D$1</formula>
      <formula>$E$1</formula>
    </cfRule>
    <cfRule type="cellIs" dxfId="426" priority="423" operator="greaterThan">
      <formula>$E$1</formula>
    </cfRule>
  </conditionalFormatting>
  <conditionalFormatting sqref="C175:AH179">
    <cfRule type="cellIs" dxfId="425" priority="418" operator="between">
      <formula>1</formula>
      <formula>2</formula>
    </cfRule>
    <cfRule type="cellIs" dxfId="424" priority="419" operator="between">
      <formula>2</formula>
      <formula>3</formula>
    </cfRule>
    <cfRule type="cellIs" dxfId="423" priority="420" operator="greaterThan">
      <formula>3</formula>
    </cfRule>
  </conditionalFormatting>
  <conditionalFormatting sqref="C175:AH179">
    <cfRule type="cellIs" dxfId="422" priority="415" operator="lessThanOrEqual">
      <formula>$D$1</formula>
    </cfRule>
    <cfRule type="cellIs" dxfId="421" priority="416" operator="between">
      <formula>$D$1</formula>
      <formula>$E$1</formula>
    </cfRule>
    <cfRule type="cellIs" dxfId="420" priority="417" operator="greaterThan">
      <formula>$E$1</formula>
    </cfRule>
  </conditionalFormatting>
  <conditionalFormatting sqref="C183:AH187">
    <cfRule type="cellIs" dxfId="419" priority="412" operator="between">
      <formula>1</formula>
      <formula>2</formula>
    </cfRule>
    <cfRule type="cellIs" dxfId="418" priority="413" operator="between">
      <formula>2</formula>
      <formula>3</formula>
    </cfRule>
    <cfRule type="cellIs" dxfId="417" priority="414" operator="greaterThan">
      <formula>3</formula>
    </cfRule>
  </conditionalFormatting>
  <conditionalFormatting sqref="C183:AH187">
    <cfRule type="cellIs" dxfId="416" priority="409" operator="lessThanOrEqual">
      <formula>$D$1</formula>
    </cfRule>
    <cfRule type="cellIs" dxfId="415" priority="410" operator="between">
      <formula>$D$1</formula>
      <formula>$E$1</formula>
    </cfRule>
    <cfRule type="cellIs" dxfId="414" priority="411" operator="greaterThan">
      <formula>$E$1</formula>
    </cfRule>
  </conditionalFormatting>
  <conditionalFormatting sqref="C191:AH195">
    <cfRule type="cellIs" dxfId="413" priority="406" operator="between">
      <formula>1</formula>
      <formula>2</formula>
    </cfRule>
    <cfRule type="cellIs" dxfId="412" priority="407" operator="between">
      <formula>2</formula>
      <formula>3</formula>
    </cfRule>
    <cfRule type="cellIs" dxfId="411" priority="408" operator="greaterThan">
      <formula>3</formula>
    </cfRule>
  </conditionalFormatting>
  <conditionalFormatting sqref="C191:AH195">
    <cfRule type="cellIs" dxfId="410" priority="403" operator="lessThanOrEqual">
      <formula>$D$1</formula>
    </cfRule>
    <cfRule type="cellIs" dxfId="409" priority="404" operator="between">
      <formula>$D$1</formula>
      <formula>$E$1</formula>
    </cfRule>
    <cfRule type="cellIs" dxfId="408" priority="405" operator="greaterThan">
      <formula>$E$1</formula>
    </cfRule>
  </conditionalFormatting>
  <conditionalFormatting sqref="C199:AH203">
    <cfRule type="cellIs" dxfId="407" priority="400" operator="between">
      <formula>1</formula>
      <formula>2</formula>
    </cfRule>
    <cfRule type="cellIs" dxfId="406" priority="401" operator="between">
      <formula>2</formula>
      <formula>3</formula>
    </cfRule>
    <cfRule type="cellIs" dxfId="405" priority="402" operator="greaterThan">
      <formula>3</formula>
    </cfRule>
  </conditionalFormatting>
  <conditionalFormatting sqref="C199:AH203">
    <cfRule type="cellIs" dxfId="404" priority="397" operator="lessThanOrEqual">
      <formula>$D$1</formula>
    </cfRule>
    <cfRule type="cellIs" dxfId="403" priority="398" operator="between">
      <formula>$D$1</formula>
      <formula>$E$1</formula>
    </cfRule>
    <cfRule type="cellIs" dxfId="402" priority="399" operator="greaterThan">
      <formula>$E$1</formula>
    </cfRule>
  </conditionalFormatting>
  <conditionalFormatting sqref="C207:AH211">
    <cfRule type="cellIs" dxfId="401" priority="394" operator="between">
      <formula>1</formula>
      <formula>2</formula>
    </cfRule>
    <cfRule type="cellIs" dxfId="400" priority="395" operator="between">
      <formula>2</formula>
      <formula>3</formula>
    </cfRule>
    <cfRule type="cellIs" dxfId="399" priority="396" operator="greaterThan">
      <formula>3</formula>
    </cfRule>
  </conditionalFormatting>
  <conditionalFormatting sqref="C207:AH211">
    <cfRule type="cellIs" dxfId="398" priority="391" operator="lessThanOrEqual">
      <formula>$D$1</formula>
    </cfRule>
    <cfRule type="cellIs" dxfId="397" priority="392" operator="between">
      <formula>$D$1</formula>
      <formula>$E$1</formula>
    </cfRule>
    <cfRule type="cellIs" dxfId="396" priority="393" operator="greaterThan">
      <formula>$E$1</formula>
    </cfRule>
  </conditionalFormatting>
  <conditionalFormatting sqref="C215:AH219">
    <cfRule type="cellIs" dxfId="395" priority="388" operator="between">
      <formula>1</formula>
      <formula>2</formula>
    </cfRule>
    <cfRule type="cellIs" dxfId="394" priority="389" operator="between">
      <formula>2</formula>
      <formula>3</formula>
    </cfRule>
    <cfRule type="cellIs" dxfId="393" priority="390" operator="greaterThan">
      <formula>3</formula>
    </cfRule>
  </conditionalFormatting>
  <conditionalFormatting sqref="C215:AH219">
    <cfRule type="cellIs" dxfId="392" priority="385" operator="lessThanOrEqual">
      <formula>$D$1</formula>
    </cfRule>
    <cfRule type="cellIs" dxfId="391" priority="386" operator="between">
      <formula>$D$1</formula>
      <formula>$E$1</formula>
    </cfRule>
    <cfRule type="cellIs" dxfId="390" priority="387" operator="greaterThan">
      <formula>$E$1</formula>
    </cfRule>
  </conditionalFormatting>
  <conditionalFormatting sqref="C223:AH227">
    <cfRule type="cellIs" dxfId="389" priority="382" operator="between">
      <formula>1</formula>
      <formula>2</formula>
    </cfRule>
    <cfRule type="cellIs" dxfId="388" priority="383" operator="between">
      <formula>2</formula>
      <formula>3</formula>
    </cfRule>
    <cfRule type="cellIs" dxfId="387" priority="384" operator="greaterThan">
      <formula>3</formula>
    </cfRule>
  </conditionalFormatting>
  <conditionalFormatting sqref="C223:AH227">
    <cfRule type="cellIs" dxfId="386" priority="379" operator="lessThanOrEqual">
      <formula>$D$1</formula>
    </cfRule>
    <cfRule type="cellIs" dxfId="385" priority="380" operator="between">
      <formula>$D$1</formula>
      <formula>$E$1</formula>
    </cfRule>
    <cfRule type="cellIs" dxfId="384" priority="381" operator="greaterThan">
      <formula>$E$1</formula>
    </cfRule>
  </conditionalFormatting>
  <conditionalFormatting sqref="C231:AH235">
    <cfRule type="cellIs" dxfId="383" priority="376" operator="between">
      <formula>1</formula>
      <formula>2</formula>
    </cfRule>
    <cfRule type="cellIs" dxfId="382" priority="377" operator="between">
      <formula>2</formula>
      <formula>3</formula>
    </cfRule>
    <cfRule type="cellIs" dxfId="381" priority="378" operator="greaterThan">
      <formula>3</formula>
    </cfRule>
  </conditionalFormatting>
  <conditionalFormatting sqref="C231:AH235">
    <cfRule type="cellIs" dxfId="380" priority="373" operator="lessThanOrEqual">
      <formula>$D$1</formula>
    </cfRule>
    <cfRule type="cellIs" dxfId="379" priority="374" operator="between">
      <formula>$D$1</formula>
      <formula>$E$1</formula>
    </cfRule>
    <cfRule type="cellIs" dxfId="378" priority="375" operator="greaterThan">
      <formula>$E$1</formula>
    </cfRule>
  </conditionalFormatting>
  <conditionalFormatting sqref="C239:AH243">
    <cfRule type="cellIs" dxfId="377" priority="370" operator="between">
      <formula>1</formula>
      <formula>2</formula>
    </cfRule>
    <cfRule type="cellIs" dxfId="376" priority="371" operator="between">
      <formula>2</formula>
      <formula>3</formula>
    </cfRule>
    <cfRule type="cellIs" dxfId="375" priority="372" operator="greaterThan">
      <formula>3</formula>
    </cfRule>
  </conditionalFormatting>
  <conditionalFormatting sqref="C239:AH243">
    <cfRule type="cellIs" dxfId="374" priority="367" operator="lessThanOrEqual">
      <formula>$D$1</formula>
    </cfRule>
    <cfRule type="cellIs" dxfId="373" priority="368" operator="between">
      <formula>$D$1</formula>
      <formula>$E$1</formula>
    </cfRule>
    <cfRule type="cellIs" dxfId="372" priority="369" operator="greaterThan">
      <formula>$E$1</formula>
    </cfRule>
  </conditionalFormatting>
  <conditionalFormatting sqref="C247:AH251">
    <cfRule type="cellIs" dxfId="371" priority="364" operator="between">
      <formula>1</formula>
      <formula>2</formula>
    </cfRule>
    <cfRule type="cellIs" dxfId="370" priority="365" operator="between">
      <formula>2</formula>
      <formula>3</formula>
    </cfRule>
    <cfRule type="cellIs" dxfId="369" priority="366" operator="greaterThan">
      <formula>3</formula>
    </cfRule>
  </conditionalFormatting>
  <conditionalFormatting sqref="C247:AH251">
    <cfRule type="cellIs" dxfId="368" priority="361" operator="lessThanOrEqual">
      <formula>$D$1</formula>
    </cfRule>
    <cfRule type="cellIs" dxfId="367" priority="362" operator="between">
      <formula>$D$1</formula>
      <formula>$E$1</formula>
    </cfRule>
    <cfRule type="cellIs" dxfId="366" priority="363" operator="greaterThan">
      <formula>$E$1</formula>
    </cfRule>
  </conditionalFormatting>
  <conditionalFormatting sqref="C255:AH259">
    <cfRule type="cellIs" dxfId="365" priority="358" operator="between">
      <formula>1</formula>
      <formula>2</formula>
    </cfRule>
    <cfRule type="cellIs" dxfId="364" priority="359" operator="between">
      <formula>2</formula>
      <formula>3</formula>
    </cfRule>
    <cfRule type="cellIs" dxfId="363" priority="360" operator="greaterThan">
      <formula>3</formula>
    </cfRule>
  </conditionalFormatting>
  <conditionalFormatting sqref="C255:AH259">
    <cfRule type="cellIs" dxfId="362" priority="355" operator="lessThanOrEqual">
      <formula>$D$1</formula>
    </cfRule>
    <cfRule type="cellIs" dxfId="361" priority="356" operator="between">
      <formula>$D$1</formula>
      <formula>$E$1</formula>
    </cfRule>
    <cfRule type="cellIs" dxfId="360" priority="357" operator="greaterThan">
      <formula>$E$1</formula>
    </cfRule>
  </conditionalFormatting>
  <conditionalFormatting sqref="C263:AH267">
    <cfRule type="cellIs" dxfId="359" priority="352" operator="between">
      <formula>1</formula>
      <formula>2</formula>
    </cfRule>
    <cfRule type="cellIs" dxfId="358" priority="353" operator="between">
      <formula>2</formula>
      <formula>3</formula>
    </cfRule>
    <cfRule type="cellIs" dxfId="357" priority="354" operator="greaterThan">
      <formula>3</formula>
    </cfRule>
  </conditionalFormatting>
  <conditionalFormatting sqref="C263:AH267">
    <cfRule type="cellIs" dxfId="356" priority="349" operator="lessThanOrEqual">
      <formula>$D$1</formula>
    </cfRule>
    <cfRule type="cellIs" dxfId="355" priority="350" operator="between">
      <formula>$D$1</formula>
      <formula>$E$1</formula>
    </cfRule>
    <cfRule type="cellIs" dxfId="354" priority="351" operator="greaterThan">
      <formula>$E$1</formula>
    </cfRule>
  </conditionalFormatting>
  <conditionalFormatting sqref="C271:AH275">
    <cfRule type="cellIs" dxfId="353" priority="346" operator="between">
      <formula>1</formula>
      <formula>2</formula>
    </cfRule>
    <cfRule type="cellIs" dxfId="352" priority="347" operator="between">
      <formula>2</formula>
      <formula>3</formula>
    </cfRule>
    <cfRule type="cellIs" dxfId="351" priority="348" operator="greaterThan">
      <formula>3</formula>
    </cfRule>
  </conditionalFormatting>
  <conditionalFormatting sqref="C271:AH275">
    <cfRule type="cellIs" dxfId="350" priority="343" operator="lessThanOrEqual">
      <formula>$D$1</formula>
    </cfRule>
    <cfRule type="cellIs" dxfId="349" priority="344" operator="between">
      <formula>$D$1</formula>
      <formula>$E$1</formula>
    </cfRule>
    <cfRule type="cellIs" dxfId="348" priority="345" operator="greaterThan">
      <formula>$E$1</formula>
    </cfRule>
  </conditionalFormatting>
  <conditionalFormatting sqref="C279:AH283">
    <cfRule type="cellIs" dxfId="347" priority="340" operator="between">
      <formula>1</formula>
      <formula>2</formula>
    </cfRule>
    <cfRule type="cellIs" dxfId="346" priority="341" operator="between">
      <formula>2</formula>
      <formula>3</formula>
    </cfRule>
    <cfRule type="cellIs" dxfId="345" priority="342" operator="greaterThan">
      <formula>3</formula>
    </cfRule>
  </conditionalFormatting>
  <conditionalFormatting sqref="C279:AH283">
    <cfRule type="cellIs" dxfId="344" priority="337" operator="lessThanOrEqual">
      <formula>$D$1</formula>
    </cfRule>
    <cfRule type="cellIs" dxfId="343" priority="338" operator="between">
      <formula>$D$1</formula>
      <formula>$E$1</formula>
    </cfRule>
    <cfRule type="cellIs" dxfId="342" priority="339" operator="greaterThan">
      <formula>$E$1</formula>
    </cfRule>
  </conditionalFormatting>
  <conditionalFormatting sqref="C287:AH291">
    <cfRule type="cellIs" dxfId="341" priority="334" operator="between">
      <formula>1</formula>
      <formula>2</formula>
    </cfRule>
    <cfRule type="cellIs" dxfId="340" priority="335" operator="between">
      <formula>2</formula>
      <formula>3</formula>
    </cfRule>
    <cfRule type="cellIs" dxfId="339" priority="336" operator="greaterThan">
      <formula>3</formula>
    </cfRule>
  </conditionalFormatting>
  <conditionalFormatting sqref="C287:AH291">
    <cfRule type="cellIs" dxfId="338" priority="331" operator="lessThanOrEqual">
      <formula>$D$1</formula>
    </cfRule>
    <cfRule type="cellIs" dxfId="337" priority="332" operator="between">
      <formula>$D$1</formula>
      <formula>$E$1</formula>
    </cfRule>
    <cfRule type="cellIs" dxfId="336" priority="333" operator="greaterThan">
      <formula>$E$1</formula>
    </cfRule>
  </conditionalFormatting>
  <conditionalFormatting sqref="C295:AH299">
    <cfRule type="cellIs" dxfId="335" priority="328" operator="between">
      <formula>1</formula>
      <formula>2</formula>
    </cfRule>
    <cfRule type="cellIs" dxfId="334" priority="329" operator="between">
      <formula>2</formula>
      <formula>3</formula>
    </cfRule>
    <cfRule type="cellIs" dxfId="333" priority="330" operator="greaterThan">
      <formula>3</formula>
    </cfRule>
  </conditionalFormatting>
  <conditionalFormatting sqref="C295:AH299">
    <cfRule type="cellIs" dxfId="332" priority="325" operator="lessThanOrEqual">
      <formula>$D$1</formula>
    </cfRule>
    <cfRule type="cellIs" dxfId="331" priority="326" operator="between">
      <formula>$D$1</formula>
      <formula>$E$1</formula>
    </cfRule>
    <cfRule type="cellIs" dxfId="330" priority="327" operator="greaterThan">
      <formula>$E$1</formula>
    </cfRule>
  </conditionalFormatting>
  <conditionalFormatting sqref="C303:AH307">
    <cfRule type="cellIs" dxfId="329" priority="322" operator="between">
      <formula>1</formula>
      <formula>2</formula>
    </cfRule>
    <cfRule type="cellIs" dxfId="328" priority="323" operator="between">
      <formula>2</formula>
      <formula>3</formula>
    </cfRule>
    <cfRule type="cellIs" dxfId="327" priority="324" operator="greaterThan">
      <formula>3</formula>
    </cfRule>
  </conditionalFormatting>
  <conditionalFormatting sqref="C303:AH307">
    <cfRule type="cellIs" dxfId="326" priority="319" operator="lessThanOrEqual">
      <formula>$D$1</formula>
    </cfRule>
    <cfRule type="cellIs" dxfId="325" priority="320" operator="between">
      <formula>$D$1</formula>
      <formula>$E$1</formula>
    </cfRule>
    <cfRule type="cellIs" dxfId="324" priority="321" operator="greaterThan">
      <formula>$E$1</formula>
    </cfRule>
  </conditionalFormatting>
  <conditionalFormatting sqref="C311:AH315">
    <cfRule type="cellIs" dxfId="323" priority="316" operator="between">
      <formula>1</formula>
      <formula>2</formula>
    </cfRule>
    <cfRule type="cellIs" dxfId="322" priority="317" operator="between">
      <formula>2</formula>
      <formula>3</formula>
    </cfRule>
    <cfRule type="cellIs" dxfId="321" priority="318" operator="greaterThan">
      <formula>3</formula>
    </cfRule>
  </conditionalFormatting>
  <conditionalFormatting sqref="C311:AH315">
    <cfRule type="cellIs" dxfId="320" priority="313" operator="lessThanOrEqual">
      <formula>$D$1</formula>
    </cfRule>
    <cfRule type="cellIs" dxfId="319" priority="314" operator="between">
      <formula>$D$1</formula>
      <formula>$E$1</formula>
    </cfRule>
    <cfRule type="cellIs" dxfId="318" priority="315" operator="greaterThan">
      <formula>$E$1</formula>
    </cfRule>
  </conditionalFormatting>
  <conditionalFormatting sqref="C319:AH323">
    <cfRule type="cellIs" dxfId="317" priority="310" operator="between">
      <formula>1</formula>
      <formula>2</formula>
    </cfRule>
    <cfRule type="cellIs" dxfId="316" priority="311" operator="between">
      <formula>2</formula>
      <formula>3</formula>
    </cfRule>
    <cfRule type="cellIs" dxfId="315" priority="312" operator="greaterThan">
      <formula>3</formula>
    </cfRule>
  </conditionalFormatting>
  <conditionalFormatting sqref="C319:AH323">
    <cfRule type="cellIs" dxfId="314" priority="307" operator="lessThanOrEqual">
      <formula>$D$1</formula>
    </cfRule>
    <cfRule type="cellIs" dxfId="313" priority="308" operator="between">
      <formula>$D$1</formula>
      <formula>$E$1</formula>
    </cfRule>
    <cfRule type="cellIs" dxfId="312" priority="309" operator="greaterThan">
      <formula>$E$1</formula>
    </cfRule>
  </conditionalFormatting>
  <conditionalFormatting sqref="C327:AH331">
    <cfRule type="cellIs" dxfId="311" priority="304" operator="between">
      <formula>1</formula>
      <formula>2</formula>
    </cfRule>
    <cfRule type="cellIs" dxfId="310" priority="305" operator="between">
      <formula>2</formula>
      <formula>3</formula>
    </cfRule>
    <cfRule type="cellIs" dxfId="309" priority="306" operator="greaterThan">
      <formula>3</formula>
    </cfRule>
  </conditionalFormatting>
  <conditionalFormatting sqref="C327:AH331">
    <cfRule type="cellIs" dxfId="308" priority="301" operator="lessThanOrEqual">
      <formula>$D$1</formula>
    </cfRule>
    <cfRule type="cellIs" dxfId="307" priority="302" operator="between">
      <formula>$D$1</formula>
      <formula>$E$1</formula>
    </cfRule>
    <cfRule type="cellIs" dxfId="306" priority="303" operator="greaterThan">
      <formula>$E$1</formula>
    </cfRule>
  </conditionalFormatting>
  <conditionalFormatting sqref="C335:AH339">
    <cfRule type="cellIs" dxfId="305" priority="298" operator="between">
      <formula>1</formula>
      <formula>2</formula>
    </cfRule>
    <cfRule type="cellIs" dxfId="304" priority="299" operator="between">
      <formula>2</formula>
      <formula>3</formula>
    </cfRule>
    <cfRule type="cellIs" dxfId="303" priority="300" operator="greaterThan">
      <formula>3</formula>
    </cfRule>
  </conditionalFormatting>
  <conditionalFormatting sqref="C335:AH339">
    <cfRule type="cellIs" dxfId="302" priority="295" operator="lessThanOrEqual">
      <formula>$D$1</formula>
    </cfRule>
    <cfRule type="cellIs" dxfId="301" priority="296" operator="between">
      <formula>$D$1</formula>
      <formula>$E$1</formula>
    </cfRule>
    <cfRule type="cellIs" dxfId="300" priority="297" operator="greaterThan">
      <formula>$E$1</formula>
    </cfRule>
  </conditionalFormatting>
  <conditionalFormatting sqref="C343:AH347">
    <cfRule type="cellIs" dxfId="299" priority="292" operator="between">
      <formula>1</formula>
      <formula>2</formula>
    </cfRule>
    <cfRule type="cellIs" dxfId="298" priority="293" operator="between">
      <formula>2</formula>
      <formula>3</formula>
    </cfRule>
    <cfRule type="cellIs" dxfId="297" priority="294" operator="greaterThan">
      <formula>3</formula>
    </cfRule>
  </conditionalFormatting>
  <conditionalFormatting sqref="C343:AH347">
    <cfRule type="cellIs" dxfId="296" priority="289" operator="lessThanOrEqual">
      <formula>$D$1</formula>
    </cfRule>
    <cfRule type="cellIs" dxfId="295" priority="290" operator="between">
      <formula>$D$1</formula>
      <formula>$E$1</formula>
    </cfRule>
    <cfRule type="cellIs" dxfId="294" priority="291" operator="greaterThan">
      <formula>$E$1</formula>
    </cfRule>
  </conditionalFormatting>
  <conditionalFormatting sqref="C351:AH355">
    <cfRule type="cellIs" dxfId="293" priority="286" operator="between">
      <formula>1</formula>
      <formula>2</formula>
    </cfRule>
    <cfRule type="cellIs" dxfId="292" priority="287" operator="between">
      <formula>2</formula>
      <formula>3</formula>
    </cfRule>
    <cfRule type="cellIs" dxfId="291" priority="288" operator="greaterThan">
      <formula>3</formula>
    </cfRule>
  </conditionalFormatting>
  <conditionalFormatting sqref="C351:AH355">
    <cfRule type="cellIs" dxfId="290" priority="283" operator="lessThanOrEqual">
      <formula>$D$1</formula>
    </cfRule>
    <cfRule type="cellIs" dxfId="289" priority="284" operator="between">
      <formula>$D$1</formula>
      <formula>$E$1</formula>
    </cfRule>
    <cfRule type="cellIs" dxfId="288" priority="285" operator="greaterThan">
      <formula>$E$1</formula>
    </cfRule>
  </conditionalFormatting>
  <conditionalFormatting sqref="C359:AH363">
    <cfRule type="cellIs" dxfId="287" priority="280" operator="between">
      <formula>1</formula>
      <formula>2</formula>
    </cfRule>
    <cfRule type="cellIs" dxfId="286" priority="281" operator="between">
      <formula>2</formula>
      <formula>3</formula>
    </cfRule>
    <cfRule type="cellIs" dxfId="285" priority="282" operator="greaterThan">
      <formula>3</formula>
    </cfRule>
  </conditionalFormatting>
  <conditionalFormatting sqref="C359:AH363">
    <cfRule type="cellIs" dxfId="284" priority="277" operator="lessThanOrEqual">
      <formula>$D$1</formula>
    </cfRule>
    <cfRule type="cellIs" dxfId="283" priority="278" operator="between">
      <formula>$D$1</formula>
      <formula>$E$1</formula>
    </cfRule>
    <cfRule type="cellIs" dxfId="282" priority="279" operator="greaterThan">
      <formula>$E$1</formula>
    </cfRule>
  </conditionalFormatting>
  <conditionalFormatting sqref="C367:AH371">
    <cfRule type="cellIs" dxfId="281" priority="274" operator="between">
      <formula>1</formula>
      <formula>2</formula>
    </cfRule>
    <cfRule type="cellIs" dxfId="280" priority="275" operator="between">
      <formula>2</formula>
      <formula>3</formula>
    </cfRule>
    <cfRule type="cellIs" dxfId="279" priority="276" operator="greaterThan">
      <formula>3</formula>
    </cfRule>
  </conditionalFormatting>
  <conditionalFormatting sqref="C367:AH371">
    <cfRule type="cellIs" dxfId="278" priority="271" operator="lessThanOrEqual">
      <formula>$D$1</formula>
    </cfRule>
    <cfRule type="cellIs" dxfId="277" priority="272" operator="between">
      <formula>$D$1</formula>
      <formula>$E$1</formula>
    </cfRule>
    <cfRule type="cellIs" dxfId="276" priority="273" operator="greaterThan">
      <formula>$E$1</formula>
    </cfRule>
  </conditionalFormatting>
  <conditionalFormatting sqref="C375:AH379">
    <cfRule type="cellIs" dxfId="275" priority="268" operator="between">
      <formula>1</formula>
      <formula>2</formula>
    </cfRule>
    <cfRule type="cellIs" dxfId="274" priority="269" operator="between">
      <formula>2</formula>
      <formula>3</formula>
    </cfRule>
    <cfRule type="cellIs" dxfId="273" priority="270" operator="greaterThan">
      <formula>3</formula>
    </cfRule>
  </conditionalFormatting>
  <conditionalFormatting sqref="C375:AH379">
    <cfRule type="cellIs" dxfId="272" priority="265" operator="lessThanOrEqual">
      <formula>$D$1</formula>
    </cfRule>
    <cfRule type="cellIs" dxfId="271" priority="266" operator="between">
      <formula>$D$1</formula>
      <formula>$E$1</formula>
    </cfRule>
    <cfRule type="cellIs" dxfId="270" priority="267" operator="greaterThan">
      <formula>$E$1</formula>
    </cfRule>
  </conditionalFormatting>
  <conditionalFormatting sqref="C383:AH387">
    <cfRule type="cellIs" dxfId="269" priority="262" operator="between">
      <formula>1</formula>
      <formula>2</formula>
    </cfRule>
    <cfRule type="cellIs" dxfId="268" priority="263" operator="between">
      <formula>2</formula>
      <formula>3</formula>
    </cfRule>
    <cfRule type="cellIs" dxfId="267" priority="264" operator="greaterThan">
      <formula>3</formula>
    </cfRule>
  </conditionalFormatting>
  <conditionalFormatting sqref="C383:AH387">
    <cfRule type="cellIs" dxfId="266" priority="259" operator="lessThanOrEqual">
      <formula>$D$1</formula>
    </cfRule>
    <cfRule type="cellIs" dxfId="265" priority="260" operator="between">
      <formula>$D$1</formula>
      <formula>$E$1</formula>
    </cfRule>
    <cfRule type="cellIs" dxfId="264" priority="261" operator="greaterThan">
      <formula>$E$1</formula>
    </cfRule>
  </conditionalFormatting>
  <conditionalFormatting sqref="C391:AH395">
    <cfRule type="cellIs" dxfId="263" priority="256" operator="between">
      <formula>1</formula>
      <formula>2</formula>
    </cfRule>
    <cfRule type="cellIs" dxfId="262" priority="257" operator="between">
      <formula>2</formula>
      <formula>3</formula>
    </cfRule>
    <cfRule type="cellIs" dxfId="261" priority="258" operator="greaterThan">
      <formula>3</formula>
    </cfRule>
  </conditionalFormatting>
  <conditionalFormatting sqref="C391:AH395">
    <cfRule type="cellIs" dxfId="260" priority="253" operator="lessThanOrEqual">
      <formula>$D$1</formula>
    </cfRule>
    <cfRule type="cellIs" dxfId="259" priority="254" operator="between">
      <formula>$D$1</formula>
      <formula>$E$1</formula>
    </cfRule>
    <cfRule type="cellIs" dxfId="258" priority="255" operator="greaterThan">
      <formula>$E$1</formula>
    </cfRule>
  </conditionalFormatting>
  <conditionalFormatting sqref="C399:AH403">
    <cfRule type="cellIs" dxfId="257" priority="250" operator="between">
      <formula>1</formula>
      <formula>2</formula>
    </cfRule>
    <cfRule type="cellIs" dxfId="256" priority="251" operator="between">
      <formula>2</formula>
      <formula>3</formula>
    </cfRule>
    <cfRule type="cellIs" dxfId="255" priority="252" operator="greaterThan">
      <formula>3</formula>
    </cfRule>
  </conditionalFormatting>
  <conditionalFormatting sqref="C399:AH403">
    <cfRule type="cellIs" dxfId="254" priority="247" operator="lessThanOrEqual">
      <formula>$D$1</formula>
    </cfRule>
    <cfRule type="cellIs" dxfId="253" priority="248" operator="between">
      <formula>$D$1</formula>
      <formula>$E$1</formula>
    </cfRule>
    <cfRule type="cellIs" dxfId="252" priority="249" operator="greaterThan">
      <formula>$E$1</formula>
    </cfRule>
  </conditionalFormatting>
  <conditionalFormatting sqref="C407:AH411">
    <cfRule type="cellIs" dxfId="251" priority="244" operator="between">
      <formula>1</formula>
      <formula>2</formula>
    </cfRule>
    <cfRule type="cellIs" dxfId="250" priority="245" operator="between">
      <formula>2</formula>
      <formula>3</formula>
    </cfRule>
    <cfRule type="cellIs" dxfId="249" priority="246" operator="greaterThan">
      <formula>3</formula>
    </cfRule>
  </conditionalFormatting>
  <conditionalFormatting sqref="C407:AH411">
    <cfRule type="cellIs" dxfId="248" priority="241" operator="lessThanOrEqual">
      <formula>$D$1</formula>
    </cfRule>
    <cfRule type="cellIs" dxfId="247" priority="242" operator="between">
      <formula>$D$1</formula>
      <formula>$E$1</formula>
    </cfRule>
    <cfRule type="cellIs" dxfId="246" priority="243" operator="greaterThan">
      <formula>$E$1</formula>
    </cfRule>
  </conditionalFormatting>
  <conditionalFormatting sqref="C415:AH419">
    <cfRule type="cellIs" dxfId="245" priority="238" operator="between">
      <formula>1</formula>
      <formula>2</formula>
    </cfRule>
    <cfRule type="cellIs" dxfId="244" priority="239" operator="between">
      <formula>2</formula>
      <formula>3</formula>
    </cfRule>
    <cfRule type="cellIs" dxfId="243" priority="240" operator="greaterThan">
      <formula>3</formula>
    </cfRule>
  </conditionalFormatting>
  <conditionalFormatting sqref="C415:AH419">
    <cfRule type="cellIs" dxfId="242" priority="235" operator="lessThanOrEqual">
      <formula>$D$1</formula>
    </cfRule>
    <cfRule type="cellIs" dxfId="241" priority="236" operator="between">
      <formula>$D$1</formula>
      <formula>$E$1</formula>
    </cfRule>
    <cfRule type="cellIs" dxfId="240" priority="237" operator="greaterThan">
      <formula>$E$1</formula>
    </cfRule>
  </conditionalFormatting>
  <conditionalFormatting sqref="C423:AH427">
    <cfRule type="cellIs" dxfId="239" priority="232" operator="between">
      <formula>1</formula>
      <formula>2</formula>
    </cfRule>
    <cfRule type="cellIs" dxfId="238" priority="233" operator="between">
      <formula>2</formula>
      <formula>3</formula>
    </cfRule>
    <cfRule type="cellIs" dxfId="237" priority="234" operator="greaterThan">
      <formula>3</formula>
    </cfRule>
  </conditionalFormatting>
  <conditionalFormatting sqref="C423:AH427">
    <cfRule type="cellIs" dxfId="236" priority="229" operator="lessThanOrEqual">
      <formula>$D$1</formula>
    </cfRule>
    <cfRule type="cellIs" dxfId="235" priority="230" operator="between">
      <formula>$D$1</formula>
      <formula>$E$1</formula>
    </cfRule>
    <cfRule type="cellIs" dxfId="234" priority="231" operator="greaterThan">
      <formula>$E$1</formula>
    </cfRule>
  </conditionalFormatting>
  <conditionalFormatting sqref="C431:AH435">
    <cfRule type="cellIs" dxfId="233" priority="226" operator="between">
      <formula>1</formula>
      <formula>2</formula>
    </cfRule>
    <cfRule type="cellIs" dxfId="232" priority="227" operator="between">
      <formula>2</formula>
      <formula>3</formula>
    </cfRule>
    <cfRule type="cellIs" dxfId="231" priority="228" operator="greaterThan">
      <formula>3</formula>
    </cfRule>
  </conditionalFormatting>
  <conditionalFormatting sqref="C431:AH435">
    <cfRule type="cellIs" dxfId="230" priority="223" operator="lessThanOrEqual">
      <formula>$D$1</formula>
    </cfRule>
    <cfRule type="cellIs" dxfId="229" priority="224" operator="between">
      <formula>$D$1</formula>
      <formula>$E$1</formula>
    </cfRule>
    <cfRule type="cellIs" dxfId="228" priority="225" operator="greaterThan">
      <formula>$E$1</formula>
    </cfRule>
  </conditionalFormatting>
  <conditionalFormatting sqref="C439:AH443">
    <cfRule type="cellIs" dxfId="227" priority="220" operator="between">
      <formula>1</formula>
      <formula>2</formula>
    </cfRule>
    <cfRule type="cellIs" dxfId="226" priority="221" operator="between">
      <formula>2</formula>
      <formula>3</formula>
    </cfRule>
    <cfRule type="cellIs" dxfId="225" priority="222" operator="greaterThan">
      <formula>3</formula>
    </cfRule>
  </conditionalFormatting>
  <conditionalFormatting sqref="C439:AH443">
    <cfRule type="cellIs" dxfId="224" priority="217" operator="lessThanOrEqual">
      <formula>$D$1</formula>
    </cfRule>
    <cfRule type="cellIs" dxfId="223" priority="218" operator="between">
      <formula>$D$1</formula>
      <formula>$E$1</formula>
    </cfRule>
    <cfRule type="cellIs" dxfId="222" priority="219" operator="greaterThan">
      <formula>$E$1</formula>
    </cfRule>
  </conditionalFormatting>
  <conditionalFormatting sqref="C447:AH451">
    <cfRule type="cellIs" dxfId="221" priority="214" operator="between">
      <formula>1</formula>
      <formula>2</formula>
    </cfRule>
    <cfRule type="cellIs" dxfId="220" priority="215" operator="between">
      <formula>2</formula>
      <formula>3</formula>
    </cfRule>
    <cfRule type="cellIs" dxfId="219" priority="216" operator="greaterThan">
      <formula>3</formula>
    </cfRule>
  </conditionalFormatting>
  <conditionalFormatting sqref="C447:AH451">
    <cfRule type="cellIs" dxfId="218" priority="211" operator="lessThanOrEqual">
      <formula>$D$1</formula>
    </cfRule>
    <cfRule type="cellIs" dxfId="217" priority="212" operator="between">
      <formula>$D$1</formula>
      <formula>$E$1</formula>
    </cfRule>
    <cfRule type="cellIs" dxfId="216" priority="213" operator="greaterThan">
      <formula>$E$1</formula>
    </cfRule>
  </conditionalFormatting>
  <conditionalFormatting sqref="C455:AH459">
    <cfRule type="cellIs" dxfId="215" priority="208" operator="between">
      <formula>1</formula>
      <formula>2</formula>
    </cfRule>
    <cfRule type="cellIs" dxfId="214" priority="209" operator="between">
      <formula>2</formula>
      <formula>3</formula>
    </cfRule>
    <cfRule type="cellIs" dxfId="213" priority="210" operator="greaterThan">
      <formula>3</formula>
    </cfRule>
  </conditionalFormatting>
  <conditionalFormatting sqref="C455:AH459">
    <cfRule type="cellIs" dxfId="212" priority="205" operator="lessThanOrEqual">
      <formula>$D$1</formula>
    </cfRule>
    <cfRule type="cellIs" dxfId="211" priority="206" operator="between">
      <formula>$D$1</formula>
      <formula>$E$1</formula>
    </cfRule>
    <cfRule type="cellIs" dxfId="210" priority="207" operator="greaterThan">
      <formula>$E$1</formula>
    </cfRule>
  </conditionalFormatting>
  <conditionalFormatting sqref="C463:AH467">
    <cfRule type="cellIs" dxfId="209" priority="202" operator="between">
      <formula>1</formula>
      <formula>2</formula>
    </cfRule>
    <cfRule type="cellIs" dxfId="208" priority="203" operator="between">
      <formula>2</formula>
      <formula>3</formula>
    </cfRule>
    <cfRule type="cellIs" dxfId="207" priority="204" operator="greaterThan">
      <formula>3</formula>
    </cfRule>
  </conditionalFormatting>
  <conditionalFormatting sqref="C463:AH467">
    <cfRule type="cellIs" dxfId="206" priority="199" operator="lessThanOrEqual">
      <formula>$D$1</formula>
    </cfRule>
    <cfRule type="cellIs" dxfId="205" priority="200" operator="between">
      <formula>$D$1</formula>
      <formula>$E$1</formula>
    </cfRule>
    <cfRule type="cellIs" dxfId="204" priority="201" operator="greaterThan">
      <formula>$E$1</formula>
    </cfRule>
  </conditionalFormatting>
  <conditionalFormatting sqref="C471:AH475">
    <cfRule type="cellIs" dxfId="203" priority="196" operator="between">
      <formula>1</formula>
      <formula>2</formula>
    </cfRule>
    <cfRule type="cellIs" dxfId="202" priority="197" operator="between">
      <formula>2</formula>
      <formula>3</formula>
    </cfRule>
    <cfRule type="cellIs" dxfId="201" priority="198" operator="greaterThan">
      <formula>3</formula>
    </cfRule>
  </conditionalFormatting>
  <conditionalFormatting sqref="C471:AH475">
    <cfRule type="cellIs" dxfId="200" priority="193" operator="lessThanOrEqual">
      <formula>$D$1</formula>
    </cfRule>
    <cfRule type="cellIs" dxfId="199" priority="194" operator="between">
      <formula>$D$1</formula>
      <formula>$E$1</formula>
    </cfRule>
    <cfRule type="cellIs" dxfId="198" priority="195" operator="greaterThan">
      <formula>$E$1</formula>
    </cfRule>
  </conditionalFormatting>
  <conditionalFormatting sqref="C479:AH483">
    <cfRule type="cellIs" dxfId="197" priority="190" operator="between">
      <formula>1</formula>
      <formula>2</formula>
    </cfRule>
    <cfRule type="cellIs" dxfId="196" priority="191" operator="between">
      <formula>2</formula>
      <formula>3</formula>
    </cfRule>
    <cfRule type="cellIs" dxfId="195" priority="192" operator="greaterThan">
      <formula>3</formula>
    </cfRule>
  </conditionalFormatting>
  <conditionalFormatting sqref="C479:AH483">
    <cfRule type="cellIs" dxfId="194" priority="187" operator="lessThanOrEqual">
      <formula>$D$1</formula>
    </cfRule>
    <cfRule type="cellIs" dxfId="193" priority="188" operator="between">
      <formula>$D$1</formula>
      <formula>$E$1</formula>
    </cfRule>
    <cfRule type="cellIs" dxfId="192" priority="189" operator="greaterThan">
      <formula>$E$1</formula>
    </cfRule>
  </conditionalFormatting>
  <conditionalFormatting sqref="C487:AH491">
    <cfRule type="cellIs" dxfId="191" priority="184" operator="between">
      <formula>1</formula>
      <formula>2</formula>
    </cfRule>
    <cfRule type="cellIs" dxfId="190" priority="185" operator="between">
      <formula>2</formula>
      <formula>3</formula>
    </cfRule>
    <cfRule type="cellIs" dxfId="189" priority="186" operator="greaterThan">
      <formula>3</formula>
    </cfRule>
  </conditionalFormatting>
  <conditionalFormatting sqref="C487:AH491">
    <cfRule type="cellIs" dxfId="188" priority="181" operator="lessThanOrEqual">
      <formula>$D$1</formula>
    </cfRule>
    <cfRule type="cellIs" dxfId="187" priority="182" operator="between">
      <formula>$D$1</formula>
      <formula>$E$1</formula>
    </cfRule>
    <cfRule type="cellIs" dxfId="186" priority="183" operator="greaterThan">
      <formula>$E$1</formula>
    </cfRule>
  </conditionalFormatting>
  <conditionalFormatting sqref="C495:AH499">
    <cfRule type="cellIs" dxfId="185" priority="178" operator="between">
      <formula>1</formula>
      <formula>2</formula>
    </cfRule>
    <cfRule type="cellIs" dxfId="184" priority="179" operator="between">
      <formula>2</formula>
      <formula>3</formula>
    </cfRule>
    <cfRule type="cellIs" dxfId="183" priority="180" operator="greaterThan">
      <formula>3</formula>
    </cfRule>
  </conditionalFormatting>
  <conditionalFormatting sqref="C495:AH499">
    <cfRule type="cellIs" dxfId="182" priority="175" operator="lessThanOrEqual">
      <formula>$D$1</formula>
    </cfRule>
    <cfRule type="cellIs" dxfId="181" priority="176" operator="between">
      <formula>$D$1</formula>
      <formula>$E$1</formula>
    </cfRule>
    <cfRule type="cellIs" dxfId="180" priority="177" operator="greaterThan">
      <formula>$E$1</formula>
    </cfRule>
  </conditionalFormatting>
  <conditionalFormatting sqref="C503:AH507">
    <cfRule type="cellIs" dxfId="179" priority="172" operator="between">
      <formula>1</formula>
      <formula>2</formula>
    </cfRule>
    <cfRule type="cellIs" dxfId="178" priority="173" operator="between">
      <formula>2</formula>
      <formula>3</formula>
    </cfRule>
    <cfRule type="cellIs" dxfId="177" priority="174" operator="greaterThan">
      <formula>3</formula>
    </cfRule>
  </conditionalFormatting>
  <conditionalFormatting sqref="C503:AH507">
    <cfRule type="cellIs" dxfId="176" priority="169" operator="lessThanOrEqual">
      <formula>$D$1</formula>
    </cfRule>
    <cfRule type="cellIs" dxfId="175" priority="170" operator="between">
      <formula>$D$1</formula>
      <formula>$E$1</formula>
    </cfRule>
    <cfRule type="cellIs" dxfId="174" priority="171" operator="greaterThan">
      <formula>$E$1</formula>
    </cfRule>
  </conditionalFormatting>
  <conditionalFormatting sqref="C511:AH515">
    <cfRule type="cellIs" dxfId="173" priority="166" operator="between">
      <formula>1</formula>
      <formula>2</formula>
    </cfRule>
    <cfRule type="cellIs" dxfId="172" priority="167" operator="between">
      <formula>2</formula>
      <formula>3</formula>
    </cfRule>
    <cfRule type="cellIs" dxfId="171" priority="168" operator="greaterThan">
      <formula>3</formula>
    </cfRule>
  </conditionalFormatting>
  <conditionalFormatting sqref="C511:AH515">
    <cfRule type="cellIs" dxfId="170" priority="163" operator="lessThanOrEqual">
      <formula>$D$1</formula>
    </cfRule>
    <cfRule type="cellIs" dxfId="169" priority="164" operator="between">
      <formula>$D$1</formula>
      <formula>$E$1</formula>
    </cfRule>
    <cfRule type="cellIs" dxfId="168" priority="165" operator="greaterThan">
      <formula>$E$1</formula>
    </cfRule>
  </conditionalFormatting>
  <conditionalFormatting sqref="C519:AH523">
    <cfRule type="cellIs" dxfId="167" priority="160" operator="between">
      <formula>1</formula>
      <formula>2</formula>
    </cfRule>
    <cfRule type="cellIs" dxfId="166" priority="161" operator="between">
      <formula>2</formula>
      <formula>3</formula>
    </cfRule>
    <cfRule type="cellIs" dxfId="165" priority="162" operator="greaterThan">
      <formula>3</formula>
    </cfRule>
  </conditionalFormatting>
  <conditionalFormatting sqref="C519:AH523">
    <cfRule type="cellIs" dxfId="164" priority="157" operator="lessThanOrEqual">
      <formula>$D$1</formula>
    </cfRule>
    <cfRule type="cellIs" dxfId="163" priority="158" operator="between">
      <formula>$D$1</formula>
      <formula>$E$1</formula>
    </cfRule>
    <cfRule type="cellIs" dxfId="162" priority="159" operator="greaterThan">
      <formula>$E$1</formula>
    </cfRule>
  </conditionalFormatting>
  <conditionalFormatting sqref="C527:AH531">
    <cfRule type="cellIs" dxfId="161" priority="154" operator="between">
      <formula>1</formula>
      <formula>2</formula>
    </cfRule>
    <cfRule type="cellIs" dxfId="160" priority="155" operator="between">
      <formula>2</formula>
      <formula>3</formula>
    </cfRule>
    <cfRule type="cellIs" dxfId="159" priority="156" operator="greaterThan">
      <formula>3</formula>
    </cfRule>
  </conditionalFormatting>
  <conditionalFormatting sqref="C527:AH531">
    <cfRule type="cellIs" dxfId="158" priority="151" operator="lessThanOrEqual">
      <formula>$D$1</formula>
    </cfRule>
    <cfRule type="cellIs" dxfId="157" priority="152" operator="between">
      <formula>$D$1</formula>
      <formula>$E$1</formula>
    </cfRule>
    <cfRule type="cellIs" dxfId="156" priority="153" operator="greaterThan">
      <formula>$E$1</formula>
    </cfRule>
  </conditionalFormatting>
  <conditionalFormatting sqref="C535:AH539">
    <cfRule type="cellIs" dxfId="155" priority="148" operator="between">
      <formula>1</formula>
      <formula>2</formula>
    </cfRule>
    <cfRule type="cellIs" dxfId="154" priority="149" operator="between">
      <formula>2</formula>
      <formula>3</formula>
    </cfRule>
    <cfRule type="cellIs" dxfId="153" priority="150" operator="greaterThan">
      <formula>3</formula>
    </cfRule>
  </conditionalFormatting>
  <conditionalFormatting sqref="C535:AH539">
    <cfRule type="cellIs" dxfId="152" priority="145" operator="lessThanOrEqual">
      <formula>$D$1</formula>
    </cfRule>
    <cfRule type="cellIs" dxfId="151" priority="146" operator="between">
      <formula>$D$1</formula>
      <formula>$E$1</formula>
    </cfRule>
    <cfRule type="cellIs" dxfId="150" priority="147" operator="greaterThan">
      <formula>$E$1</formula>
    </cfRule>
  </conditionalFormatting>
  <conditionalFormatting sqref="C543:AH547">
    <cfRule type="cellIs" dxfId="149" priority="142" operator="between">
      <formula>1</formula>
      <formula>2</formula>
    </cfRule>
    <cfRule type="cellIs" dxfId="148" priority="143" operator="between">
      <formula>2</formula>
      <formula>3</formula>
    </cfRule>
    <cfRule type="cellIs" dxfId="147" priority="144" operator="greaterThan">
      <formula>3</formula>
    </cfRule>
  </conditionalFormatting>
  <conditionalFormatting sqref="C543:AH547">
    <cfRule type="cellIs" dxfId="146" priority="139" operator="lessThanOrEqual">
      <formula>$D$1</formula>
    </cfRule>
    <cfRule type="cellIs" dxfId="145" priority="140" operator="between">
      <formula>$D$1</formula>
      <formula>$E$1</formula>
    </cfRule>
    <cfRule type="cellIs" dxfId="144" priority="141" operator="greaterThan">
      <formula>$E$1</formula>
    </cfRule>
  </conditionalFormatting>
  <conditionalFormatting sqref="C551:AH555">
    <cfRule type="cellIs" dxfId="143" priority="136" operator="between">
      <formula>1</formula>
      <formula>2</formula>
    </cfRule>
    <cfRule type="cellIs" dxfId="142" priority="137" operator="between">
      <formula>2</formula>
      <formula>3</formula>
    </cfRule>
    <cfRule type="cellIs" dxfId="141" priority="138" operator="greaterThan">
      <formula>3</formula>
    </cfRule>
  </conditionalFormatting>
  <conditionalFormatting sqref="C551:AH555">
    <cfRule type="cellIs" dxfId="140" priority="133" operator="lessThanOrEqual">
      <formula>$D$1</formula>
    </cfRule>
    <cfRule type="cellIs" dxfId="139" priority="134" operator="between">
      <formula>$D$1</formula>
      <formula>$E$1</formula>
    </cfRule>
    <cfRule type="cellIs" dxfId="138" priority="135" operator="greaterThan">
      <formula>$E$1</formula>
    </cfRule>
  </conditionalFormatting>
  <conditionalFormatting sqref="C559:AH563">
    <cfRule type="cellIs" dxfId="137" priority="130" operator="between">
      <formula>1</formula>
      <formula>2</formula>
    </cfRule>
    <cfRule type="cellIs" dxfId="136" priority="131" operator="between">
      <formula>2</formula>
      <formula>3</formula>
    </cfRule>
    <cfRule type="cellIs" dxfId="135" priority="132" operator="greaterThan">
      <formula>3</formula>
    </cfRule>
  </conditionalFormatting>
  <conditionalFormatting sqref="C559:AH563">
    <cfRule type="cellIs" dxfId="134" priority="127" operator="lessThanOrEqual">
      <formula>$D$1</formula>
    </cfRule>
    <cfRule type="cellIs" dxfId="133" priority="128" operator="between">
      <formula>$D$1</formula>
      <formula>$E$1</formula>
    </cfRule>
    <cfRule type="cellIs" dxfId="132" priority="129" operator="greaterThan">
      <formula>$E$1</formula>
    </cfRule>
  </conditionalFormatting>
  <conditionalFormatting sqref="C567:AH571">
    <cfRule type="cellIs" dxfId="131" priority="124" operator="between">
      <formula>1</formula>
      <formula>2</formula>
    </cfRule>
    <cfRule type="cellIs" dxfId="130" priority="125" operator="between">
      <formula>2</formula>
      <formula>3</formula>
    </cfRule>
    <cfRule type="cellIs" dxfId="129" priority="126" operator="greaterThan">
      <formula>3</formula>
    </cfRule>
  </conditionalFormatting>
  <conditionalFormatting sqref="C567:AH571">
    <cfRule type="cellIs" dxfId="128" priority="121" operator="lessThanOrEqual">
      <formula>$D$1</formula>
    </cfRule>
    <cfRule type="cellIs" dxfId="127" priority="122" operator="between">
      <formula>$D$1</formula>
      <formula>$E$1</formula>
    </cfRule>
    <cfRule type="cellIs" dxfId="126" priority="123" operator="greaterThan">
      <formula>$E$1</formula>
    </cfRule>
  </conditionalFormatting>
  <conditionalFormatting sqref="C575:AH579">
    <cfRule type="cellIs" dxfId="125" priority="118" operator="between">
      <formula>1</formula>
      <formula>2</formula>
    </cfRule>
    <cfRule type="cellIs" dxfId="124" priority="119" operator="between">
      <formula>2</formula>
      <formula>3</formula>
    </cfRule>
    <cfRule type="cellIs" dxfId="123" priority="120" operator="greaterThan">
      <formula>3</formula>
    </cfRule>
  </conditionalFormatting>
  <conditionalFormatting sqref="C575:AH579">
    <cfRule type="cellIs" dxfId="122" priority="115" operator="lessThanOrEqual">
      <formula>$D$1</formula>
    </cfRule>
    <cfRule type="cellIs" dxfId="121" priority="116" operator="between">
      <formula>$D$1</formula>
      <formula>$E$1</formula>
    </cfRule>
    <cfRule type="cellIs" dxfId="120" priority="117" operator="greaterThan">
      <formula>$E$1</formula>
    </cfRule>
  </conditionalFormatting>
  <conditionalFormatting sqref="C583:AH587">
    <cfRule type="cellIs" dxfId="119" priority="112" operator="between">
      <formula>1</formula>
      <formula>2</formula>
    </cfRule>
    <cfRule type="cellIs" dxfId="118" priority="113" operator="between">
      <formula>2</formula>
      <formula>3</formula>
    </cfRule>
    <cfRule type="cellIs" dxfId="117" priority="114" operator="greaterThan">
      <formula>3</formula>
    </cfRule>
  </conditionalFormatting>
  <conditionalFormatting sqref="C583:AH587">
    <cfRule type="cellIs" dxfId="116" priority="109" operator="lessThanOrEqual">
      <formula>$D$1</formula>
    </cfRule>
    <cfRule type="cellIs" dxfId="115" priority="110" operator="between">
      <formula>$D$1</formula>
      <formula>$E$1</formula>
    </cfRule>
    <cfRule type="cellIs" dxfId="114" priority="111" operator="greaterThan">
      <formula>$E$1</formula>
    </cfRule>
  </conditionalFormatting>
  <conditionalFormatting sqref="C591:AH595">
    <cfRule type="cellIs" dxfId="113" priority="106" operator="between">
      <formula>1</formula>
      <formula>2</formula>
    </cfRule>
    <cfRule type="cellIs" dxfId="112" priority="107" operator="between">
      <formula>2</formula>
      <formula>3</formula>
    </cfRule>
    <cfRule type="cellIs" dxfId="111" priority="108" operator="greaterThan">
      <formula>3</formula>
    </cfRule>
  </conditionalFormatting>
  <conditionalFormatting sqref="C591:AH595">
    <cfRule type="cellIs" dxfId="110" priority="103" operator="lessThanOrEqual">
      <formula>$D$1</formula>
    </cfRule>
    <cfRule type="cellIs" dxfId="109" priority="104" operator="between">
      <formula>$D$1</formula>
      <formula>$E$1</formula>
    </cfRule>
    <cfRule type="cellIs" dxfId="108" priority="105" operator="greaterThan">
      <formula>$E$1</formula>
    </cfRule>
  </conditionalFormatting>
  <conditionalFormatting sqref="C599:AH603">
    <cfRule type="cellIs" dxfId="107" priority="100" operator="between">
      <formula>1</formula>
      <formula>2</formula>
    </cfRule>
    <cfRule type="cellIs" dxfId="106" priority="101" operator="between">
      <formula>2</formula>
      <formula>3</formula>
    </cfRule>
    <cfRule type="cellIs" dxfId="105" priority="102" operator="greaterThan">
      <formula>3</formula>
    </cfRule>
  </conditionalFormatting>
  <conditionalFormatting sqref="C599:AH603">
    <cfRule type="cellIs" dxfId="104" priority="97" operator="lessThanOrEqual">
      <formula>$D$1</formula>
    </cfRule>
    <cfRule type="cellIs" dxfId="103" priority="98" operator="between">
      <formula>$D$1</formula>
      <formula>$E$1</formula>
    </cfRule>
    <cfRule type="cellIs" dxfId="102" priority="99" operator="greaterThan">
      <formula>$E$1</formula>
    </cfRule>
  </conditionalFormatting>
  <conditionalFormatting sqref="C607:AH611">
    <cfRule type="cellIs" dxfId="101" priority="94" operator="between">
      <formula>1</formula>
      <formula>2</formula>
    </cfRule>
    <cfRule type="cellIs" dxfId="100" priority="95" operator="between">
      <formula>2</formula>
      <formula>3</formula>
    </cfRule>
    <cfRule type="cellIs" dxfId="99" priority="96" operator="greaterThan">
      <formula>3</formula>
    </cfRule>
  </conditionalFormatting>
  <conditionalFormatting sqref="C607:AH611">
    <cfRule type="cellIs" dxfId="98" priority="91" operator="lessThanOrEqual">
      <formula>$D$1</formula>
    </cfRule>
    <cfRule type="cellIs" dxfId="97" priority="92" operator="between">
      <formula>$D$1</formula>
      <formula>$E$1</formula>
    </cfRule>
    <cfRule type="cellIs" dxfId="96" priority="93" operator="greaterThan">
      <formula>$E$1</formula>
    </cfRule>
  </conditionalFormatting>
  <conditionalFormatting sqref="C615:AH619">
    <cfRule type="cellIs" dxfId="95" priority="88" operator="between">
      <formula>1</formula>
      <formula>2</formula>
    </cfRule>
    <cfRule type="cellIs" dxfId="94" priority="89" operator="between">
      <formula>2</formula>
      <formula>3</formula>
    </cfRule>
    <cfRule type="cellIs" dxfId="93" priority="90" operator="greaterThan">
      <formula>3</formula>
    </cfRule>
  </conditionalFormatting>
  <conditionalFormatting sqref="C615:AH619">
    <cfRule type="cellIs" dxfId="92" priority="85" operator="lessThanOrEqual">
      <formula>$D$1</formula>
    </cfRule>
    <cfRule type="cellIs" dxfId="91" priority="86" operator="between">
      <formula>$D$1</formula>
      <formula>$E$1</formula>
    </cfRule>
    <cfRule type="cellIs" dxfId="90" priority="87" operator="greaterThan">
      <formula>$E$1</formula>
    </cfRule>
  </conditionalFormatting>
  <conditionalFormatting sqref="C623:AH627">
    <cfRule type="cellIs" dxfId="89" priority="82" operator="between">
      <formula>1</formula>
      <formula>2</formula>
    </cfRule>
    <cfRule type="cellIs" dxfId="88" priority="83" operator="between">
      <formula>2</formula>
      <formula>3</formula>
    </cfRule>
    <cfRule type="cellIs" dxfId="87" priority="84" operator="greaterThan">
      <formula>3</formula>
    </cfRule>
  </conditionalFormatting>
  <conditionalFormatting sqref="C623:AH627">
    <cfRule type="cellIs" dxfId="86" priority="79" operator="lessThanOrEqual">
      <formula>$D$1</formula>
    </cfRule>
    <cfRule type="cellIs" dxfId="85" priority="80" operator="between">
      <formula>$D$1</formula>
      <formula>$E$1</formula>
    </cfRule>
    <cfRule type="cellIs" dxfId="84" priority="81" operator="greaterThan">
      <formula>$E$1</formula>
    </cfRule>
  </conditionalFormatting>
  <conditionalFormatting sqref="C631:AH635">
    <cfRule type="cellIs" dxfId="83" priority="76" operator="between">
      <formula>1</formula>
      <formula>2</formula>
    </cfRule>
    <cfRule type="cellIs" dxfId="82" priority="77" operator="between">
      <formula>2</formula>
      <formula>3</formula>
    </cfRule>
    <cfRule type="cellIs" dxfId="81" priority="78" operator="greaterThan">
      <formula>3</formula>
    </cfRule>
  </conditionalFormatting>
  <conditionalFormatting sqref="C631:AH635">
    <cfRule type="cellIs" dxfId="80" priority="73" operator="lessThanOrEqual">
      <formula>$D$1</formula>
    </cfRule>
    <cfRule type="cellIs" dxfId="79" priority="74" operator="between">
      <formula>$D$1</formula>
      <formula>$E$1</formula>
    </cfRule>
    <cfRule type="cellIs" dxfId="78" priority="75" operator="greaterThan">
      <formula>$E$1</formula>
    </cfRule>
  </conditionalFormatting>
  <conditionalFormatting sqref="C639:AH643">
    <cfRule type="cellIs" dxfId="77" priority="70" operator="between">
      <formula>1</formula>
      <formula>2</formula>
    </cfRule>
    <cfRule type="cellIs" dxfId="76" priority="71" operator="between">
      <formula>2</formula>
      <formula>3</formula>
    </cfRule>
    <cfRule type="cellIs" dxfId="75" priority="72" operator="greaterThan">
      <formula>3</formula>
    </cfRule>
  </conditionalFormatting>
  <conditionalFormatting sqref="C639:AH643">
    <cfRule type="cellIs" dxfId="74" priority="67" operator="lessThanOrEqual">
      <formula>$D$1</formula>
    </cfRule>
    <cfRule type="cellIs" dxfId="73" priority="68" operator="between">
      <formula>$D$1</formula>
      <formula>$E$1</formula>
    </cfRule>
    <cfRule type="cellIs" dxfId="72" priority="69" operator="greaterThan">
      <formula>$E$1</formula>
    </cfRule>
  </conditionalFormatting>
  <conditionalFormatting sqref="C647:AH651">
    <cfRule type="cellIs" dxfId="71" priority="64" operator="between">
      <formula>1</formula>
      <formula>2</formula>
    </cfRule>
    <cfRule type="cellIs" dxfId="70" priority="65" operator="between">
      <formula>2</formula>
      <formula>3</formula>
    </cfRule>
    <cfRule type="cellIs" dxfId="69" priority="66" operator="greaterThan">
      <formula>3</formula>
    </cfRule>
  </conditionalFormatting>
  <conditionalFormatting sqref="C647:AH651">
    <cfRule type="cellIs" dxfId="68" priority="61" operator="lessThanOrEqual">
      <formula>$D$1</formula>
    </cfRule>
    <cfRule type="cellIs" dxfId="67" priority="62" operator="between">
      <formula>$D$1</formula>
      <formula>$E$1</formula>
    </cfRule>
    <cfRule type="cellIs" dxfId="66" priority="63" operator="greaterThan">
      <formula>$E$1</formula>
    </cfRule>
  </conditionalFormatting>
  <conditionalFormatting sqref="C655:AH659">
    <cfRule type="cellIs" dxfId="65" priority="58" operator="between">
      <formula>1</formula>
      <formula>2</formula>
    </cfRule>
    <cfRule type="cellIs" dxfId="64" priority="59" operator="between">
      <formula>2</formula>
      <formula>3</formula>
    </cfRule>
    <cfRule type="cellIs" dxfId="63" priority="60" operator="greaterThan">
      <formula>3</formula>
    </cfRule>
  </conditionalFormatting>
  <conditionalFormatting sqref="C655:AH659">
    <cfRule type="cellIs" dxfId="62" priority="55" operator="lessThanOrEqual">
      <formula>$D$1</formula>
    </cfRule>
    <cfRule type="cellIs" dxfId="61" priority="56" operator="between">
      <formula>$D$1</formula>
      <formula>$E$1</formula>
    </cfRule>
    <cfRule type="cellIs" dxfId="60" priority="57" operator="greaterThan">
      <formula>$E$1</formula>
    </cfRule>
  </conditionalFormatting>
  <conditionalFormatting sqref="C663:AH667">
    <cfRule type="cellIs" dxfId="59" priority="52" operator="between">
      <formula>1</formula>
      <formula>2</formula>
    </cfRule>
    <cfRule type="cellIs" dxfId="58" priority="53" operator="between">
      <formula>2</formula>
      <formula>3</formula>
    </cfRule>
    <cfRule type="cellIs" dxfId="57" priority="54" operator="greaterThan">
      <formula>3</formula>
    </cfRule>
  </conditionalFormatting>
  <conditionalFormatting sqref="C663:AH667">
    <cfRule type="cellIs" dxfId="56" priority="49" operator="lessThanOrEqual">
      <formula>$D$1</formula>
    </cfRule>
    <cfRule type="cellIs" dxfId="55" priority="50" operator="between">
      <formula>$D$1</formula>
      <formula>$E$1</formula>
    </cfRule>
    <cfRule type="cellIs" dxfId="54" priority="51" operator="greaterThan">
      <formula>$E$1</formula>
    </cfRule>
  </conditionalFormatting>
  <conditionalFormatting sqref="C671:AH675">
    <cfRule type="cellIs" dxfId="53" priority="46" operator="between">
      <formula>1</formula>
      <formula>2</formula>
    </cfRule>
    <cfRule type="cellIs" dxfId="52" priority="47" operator="between">
      <formula>2</formula>
      <formula>3</formula>
    </cfRule>
    <cfRule type="cellIs" dxfId="51" priority="48" operator="greaterThan">
      <formula>3</formula>
    </cfRule>
  </conditionalFormatting>
  <conditionalFormatting sqref="C671:AH675">
    <cfRule type="cellIs" dxfId="50" priority="43" operator="lessThanOrEqual">
      <formula>$D$1</formula>
    </cfRule>
    <cfRule type="cellIs" dxfId="49" priority="44" operator="between">
      <formula>$D$1</formula>
      <formula>$E$1</formula>
    </cfRule>
    <cfRule type="cellIs" dxfId="48" priority="45" operator="greaterThan">
      <formula>$E$1</formula>
    </cfRule>
  </conditionalFormatting>
  <conditionalFormatting sqref="C679:AH683">
    <cfRule type="cellIs" dxfId="47" priority="40" operator="between">
      <formula>1</formula>
      <formula>2</formula>
    </cfRule>
    <cfRule type="cellIs" dxfId="46" priority="41" operator="between">
      <formula>2</formula>
      <formula>3</formula>
    </cfRule>
    <cfRule type="cellIs" dxfId="45" priority="42" operator="greaterThan">
      <formula>3</formula>
    </cfRule>
  </conditionalFormatting>
  <conditionalFormatting sqref="C679:AH683">
    <cfRule type="cellIs" dxfId="44" priority="37" operator="lessThanOrEqual">
      <formula>$D$1</formula>
    </cfRule>
    <cfRule type="cellIs" dxfId="43" priority="38" operator="between">
      <formula>$D$1</formula>
      <formula>$E$1</formula>
    </cfRule>
    <cfRule type="cellIs" dxfId="42" priority="39" operator="greaterThan">
      <formula>$E$1</formula>
    </cfRule>
  </conditionalFormatting>
  <conditionalFormatting sqref="C687:AH691">
    <cfRule type="cellIs" dxfId="41" priority="34" operator="between">
      <formula>1</formula>
      <formula>2</formula>
    </cfRule>
    <cfRule type="cellIs" dxfId="40" priority="35" operator="between">
      <formula>2</formula>
      <formula>3</formula>
    </cfRule>
    <cfRule type="cellIs" dxfId="39" priority="36" operator="greaterThan">
      <formula>3</formula>
    </cfRule>
  </conditionalFormatting>
  <conditionalFormatting sqref="C687:AH691">
    <cfRule type="cellIs" dxfId="38" priority="31" operator="lessThanOrEqual">
      <formula>$D$1</formula>
    </cfRule>
    <cfRule type="cellIs" dxfId="37" priority="32" operator="between">
      <formula>$D$1</formula>
      <formula>$E$1</formula>
    </cfRule>
    <cfRule type="cellIs" dxfId="36" priority="33" operator="greaterThan">
      <formula>$E$1</formula>
    </cfRule>
  </conditionalFormatting>
  <conditionalFormatting sqref="C695:AH699">
    <cfRule type="cellIs" dxfId="35" priority="28" operator="between">
      <formula>1</formula>
      <formula>2</formula>
    </cfRule>
    <cfRule type="cellIs" dxfId="34" priority="29" operator="between">
      <formula>2</formula>
      <formula>3</formula>
    </cfRule>
    <cfRule type="cellIs" dxfId="33" priority="30" operator="greaterThan">
      <formula>3</formula>
    </cfRule>
  </conditionalFormatting>
  <conditionalFormatting sqref="C695:AH699">
    <cfRule type="cellIs" dxfId="32" priority="25" operator="lessThanOrEqual">
      <formula>$D$1</formula>
    </cfRule>
    <cfRule type="cellIs" dxfId="31" priority="26" operator="between">
      <formula>$D$1</formula>
      <formula>$E$1</formula>
    </cfRule>
    <cfRule type="cellIs" dxfId="30" priority="27" operator="greaterThan">
      <formula>$E$1</formula>
    </cfRule>
  </conditionalFormatting>
  <conditionalFormatting sqref="C703:AH707">
    <cfRule type="cellIs" dxfId="29" priority="22" operator="between">
      <formula>1</formula>
      <formula>2</formula>
    </cfRule>
    <cfRule type="cellIs" dxfId="28" priority="23" operator="between">
      <formula>2</formula>
      <formula>3</formula>
    </cfRule>
    <cfRule type="cellIs" dxfId="27" priority="24" operator="greaterThan">
      <formula>3</formula>
    </cfRule>
  </conditionalFormatting>
  <conditionalFormatting sqref="C703:AH707">
    <cfRule type="cellIs" dxfId="26" priority="19" operator="lessThanOrEqual">
      <formula>$D$1</formula>
    </cfRule>
    <cfRule type="cellIs" dxfId="25" priority="20" operator="between">
      <formula>$D$1</formula>
      <formula>$E$1</formula>
    </cfRule>
    <cfRule type="cellIs" dxfId="24" priority="21" operator="greaterThan">
      <formula>$E$1</formula>
    </cfRule>
  </conditionalFormatting>
  <conditionalFormatting sqref="C711:AH715">
    <cfRule type="cellIs" dxfId="23" priority="16" operator="between">
      <formula>1</formula>
      <formula>2</formula>
    </cfRule>
    <cfRule type="cellIs" dxfId="22" priority="17" operator="between">
      <formula>2</formula>
      <formula>3</formula>
    </cfRule>
    <cfRule type="cellIs" dxfId="21" priority="18" operator="greaterThan">
      <formula>3</formula>
    </cfRule>
  </conditionalFormatting>
  <conditionalFormatting sqref="C711:AH715">
    <cfRule type="cellIs" dxfId="20" priority="13" operator="lessThanOrEqual">
      <formula>$D$1</formula>
    </cfRule>
    <cfRule type="cellIs" dxfId="19" priority="14" operator="between">
      <formula>$D$1</formula>
      <formula>$E$1</formula>
    </cfRule>
    <cfRule type="cellIs" dxfId="18" priority="15" operator="greaterThan">
      <formula>$E$1</formula>
    </cfRule>
  </conditionalFormatting>
  <conditionalFormatting sqref="C719:AH723">
    <cfRule type="cellIs" dxfId="17" priority="10" operator="between">
      <formula>1</formula>
      <formula>2</formula>
    </cfRule>
    <cfRule type="cellIs" dxfId="16" priority="11" operator="between">
      <formula>2</formula>
      <formula>3</formula>
    </cfRule>
    <cfRule type="cellIs" dxfId="15" priority="12" operator="greaterThan">
      <formula>3</formula>
    </cfRule>
  </conditionalFormatting>
  <conditionalFormatting sqref="C719:AH723">
    <cfRule type="cellIs" dxfId="14" priority="7" operator="lessThanOrEqual">
      <formula>$D$1</formula>
    </cfRule>
    <cfRule type="cellIs" dxfId="13" priority="8" operator="between">
      <formula>$D$1</formula>
      <formula>$E$1</formula>
    </cfRule>
    <cfRule type="cellIs" dxfId="12" priority="9" operator="greaterThan">
      <formula>$E$1</formula>
    </cfRule>
  </conditionalFormatting>
  <conditionalFormatting sqref="C727:AH731">
    <cfRule type="cellIs" dxfId="11" priority="4" operator="between">
      <formula>1</formula>
      <formula>2</formula>
    </cfRule>
    <cfRule type="cellIs" dxfId="10" priority="5" operator="between">
      <formula>2</formula>
      <formula>3</formula>
    </cfRule>
    <cfRule type="cellIs" dxfId="9" priority="6" operator="greaterThan">
      <formula>3</formula>
    </cfRule>
  </conditionalFormatting>
  <conditionalFormatting sqref="C727:AH731">
    <cfRule type="cellIs" dxfId="8" priority="1" operator="lessThanOrEqual">
      <formula>$D$1</formula>
    </cfRule>
    <cfRule type="cellIs" dxfId="7" priority="2" operator="between">
      <formula>$D$1</formula>
      <formula>$E$1</formula>
    </cfRule>
    <cfRule type="cellIs" dxfId="6" priority="3" operator="greaterThan">
      <formula>$E$1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32"/>
  <sheetViews>
    <sheetView workbookViewId="0">
      <pane xSplit="2" ySplit="3" topLeftCell="C577" activePane="bottomRight" state="frozen"/>
      <selection pane="topRight" activeCell="C1" sqref="C1"/>
      <selection pane="bottomLeft" activeCell="A4" sqref="A4"/>
      <selection pane="bottomRight" activeCell="M255" sqref="M255"/>
    </sheetView>
  </sheetViews>
  <sheetFormatPr defaultRowHeight="14.4" x14ac:dyDescent="0.55000000000000004"/>
  <cols>
    <col min="1" max="1" width="9.7890625" style="1" customWidth="1"/>
    <col min="2" max="2" width="9.7890625" style="30" customWidth="1"/>
    <col min="3" max="7" width="9.7890625" customWidth="1"/>
    <col min="9" max="14" width="9.7890625" customWidth="1"/>
  </cols>
  <sheetData>
    <row r="1" spans="1:19" x14ac:dyDescent="0.55000000000000004">
      <c r="A1" s="38" t="str">
        <f>Sheet1!A1</f>
        <v>Offset</v>
      </c>
      <c r="B1" s="29" t="str">
        <f>Sheet1!B1</f>
        <v>SWR</v>
      </c>
      <c r="C1">
        <f>Sheet1!C1</f>
        <v>1</v>
      </c>
      <c r="D1">
        <f>Sheet1!D1</f>
        <v>3</v>
      </c>
      <c r="E1">
        <f>Sheet1!E1</f>
        <v>5</v>
      </c>
      <c r="F1">
        <f>Sheet1!F1</f>
        <v>5</v>
      </c>
      <c r="G1">
        <f>Sheet1!G1</f>
        <v>7</v>
      </c>
    </row>
    <row r="2" spans="1:19" x14ac:dyDescent="0.55000000000000004">
      <c r="A2" s="38" t="str">
        <f>Sheet1!A2</f>
        <v>Degrees</v>
      </c>
      <c r="B2" s="29" t="str">
        <f>Sheet1!B2</f>
        <v>Z0</v>
      </c>
      <c r="C2" s="31">
        <f>Sheet1!C2</f>
        <v>50</v>
      </c>
      <c r="D2" s="31">
        <f>Sheet1!D2</f>
        <v>100</v>
      </c>
      <c r="E2" s="31">
        <f>Sheet1!E2</f>
        <v>150</v>
      </c>
      <c r="F2" s="31">
        <f>Sheet1!F2</f>
        <v>200</v>
      </c>
      <c r="G2" s="31">
        <f>Sheet1!G2</f>
        <v>300</v>
      </c>
      <c r="I2" s="35">
        <f>MIN(I15:I731)</f>
        <v>3.4105166622280305</v>
      </c>
      <c r="J2" s="35">
        <f t="shared" ref="J2:K2" si="0">MIN(J15:J731)</f>
        <v>2.3220460068203672</v>
      </c>
      <c r="K2" s="35">
        <f t="shared" si="0"/>
        <v>2.2191766528716785</v>
      </c>
      <c r="L2" t="s">
        <v>24</v>
      </c>
    </row>
    <row r="3" spans="1:19" s="43" customFormat="1" x14ac:dyDescent="0.55000000000000004">
      <c r="A3" s="39" t="str">
        <f>Sheet1!A3</f>
        <v>Percent</v>
      </c>
      <c r="B3" s="40" t="s">
        <v>17</v>
      </c>
      <c r="C3" s="41" t="s">
        <v>12</v>
      </c>
      <c r="D3" s="41" t="s">
        <v>13</v>
      </c>
      <c r="E3" s="42" t="s">
        <v>14</v>
      </c>
      <c r="F3" s="42" t="s">
        <v>15</v>
      </c>
      <c r="G3" s="42" t="s">
        <v>16</v>
      </c>
      <c r="I3" s="44" t="s">
        <v>19</v>
      </c>
      <c r="J3" s="44" t="s">
        <v>20</v>
      </c>
      <c r="K3" s="44" t="s">
        <v>21</v>
      </c>
    </row>
    <row r="4" spans="1:19" x14ac:dyDescent="0.55000000000000004">
      <c r="A4" s="8">
        <f>Sheet1!A4</f>
        <v>0</v>
      </c>
      <c r="B4" s="33" t="str">
        <f>Sheet1!B4</f>
        <v>R</v>
      </c>
      <c r="C4" s="31"/>
      <c r="D4" s="31"/>
      <c r="E4" s="31"/>
      <c r="F4" s="31"/>
      <c r="G4" s="34"/>
    </row>
    <row r="5" spans="1:19" x14ac:dyDescent="0.55000000000000004">
      <c r="A5" s="9">
        <f>Sheet1!A5</f>
        <v>0</v>
      </c>
      <c r="B5" s="33" t="str">
        <f>Sheet1!B5</f>
        <v>X</v>
      </c>
      <c r="C5" s="31"/>
      <c r="D5" s="31"/>
      <c r="E5" s="31"/>
      <c r="F5" s="31"/>
      <c r="G5" s="34"/>
      <c r="H5" t="s">
        <v>18</v>
      </c>
    </row>
    <row r="6" spans="1:19" x14ac:dyDescent="0.55000000000000004">
      <c r="A6" s="36">
        <f>Sheet1!A6</f>
        <v>0</v>
      </c>
      <c r="B6" s="33" t="str">
        <f>Sheet1!B6</f>
        <v>Z</v>
      </c>
      <c r="C6" s="37">
        <f>AVERAGE(Sheet1!D6:G6)</f>
        <v>50</v>
      </c>
      <c r="D6" s="37">
        <f>AVERAGE(Sheet1!J6:N6)</f>
        <v>50</v>
      </c>
      <c r="E6" s="37">
        <f>AVERAGE(Sheet1!Q6:V6)</f>
        <v>50</v>
      </c>
      <c r="F6" s="37">
        <f>AVERAGE(Sheet1!Y6:AE6)</f>
        <v>50</v>
      </c>
      <c r="G6" s="37">
        <f>AVERAGE(Sheet1!AE6:AG6)</f>
        <v>50</v>
      </c>
      <c r="H6" t="s">
        <v>23</v>
      </c>
      <c r="S6" s="28"/>
    </row>
    <row r="7" spans="1:19" x14ac:dyDescent="0.55000000000000004">
      <c r="A7" s="9">
        <f>Sheet1!A7</f>
        <v>0</v>
      </c>
      <c r="B7" s="33" t="str">
        <f>Sheet1!B7</f>
        <v>SWR(50)</v>
      </c>
      <c r="C7" s="35">
        <f>MAX(Sheet1!D7:G7)</f>
        <v>1</v>
      </c>
      <c r="D7" s="35">
        <f>MAX(Sheet1!J7:N7)</f>
        <v>1</v>
      </c>
      <c r="E7" s="35">
        <f>MAX(Sheet1!Q7:V7)</f>
        <v>1</v>
      </c>
      <c r="F7" s="35">
        <f>MAX(Sheet1!Y7:AE7)</f>
        <v>1</v>
      </c>
      <c r="G7" s="35">
        <f>MAX(Sheet1!AE7:AG7)</f>
        <v>1</v>
      </c>
      <c r="I7" s="35">
        <f>MAX(C7:G7)</f>
        <v>1</v>
      </c>
      <c r="J7" s="35">
        <f>MAX(C7:F7)</f>
        <v>1</v>
      </c>
      <c r="K7" s="35">
        <f>MAX(C7:E7)</f>
        <v>1</v>
      </c>
    </row>
    <row r="8" spans="1:19" x14ac:dyDescent="0.55000000000000004">
      <c r="A8" s="9">
        <f>Sheet1!A8</f>
        <v>0</v>
      </c>
      <c r="B8" s="33" t="str">
        <f>Sheet1!B8</f>
        <v>SWR(100)</v>
      </c>
      <c r="C8" s="35">
        <f>MAX(Sheet1!D8:G8)</f>
        <v>1.9999999999999998</v>
      </c>
      <c r="D8" s="35">
        <f>MAX(Sheet1!J8:N8)</f>
        <v>1.9999999999999998</v>
      </c>
      <c r="E8" s="35">
        <f>MAX(Sheet1!Q8:V8)</f>
        <v>1.9999999999999998</v>
      </c>
      <c r="F8" s="35">
        <f>MAX(Sheet1!Y8:AE8)</f>
        <v>1.9999999999999998</v>
      </c>
      <c r="G8" s="35">
        <f>MAX(Sheet1!AE8:AG8)</f>
        <v>1.9999999999999998</v>
      </c>
      <c r="I8" s="35">
        <f>MAX(C8:G8)</f>
        <v>1.9999999999999998</v>
      </c>
      <c r="J8" s="35">
        <f>MAX(C8:F8)</f>
        <v>1.9999999999999998</v>
      </c>
      <c r="K8" s="35">
        <f>MAX(C8:E8)</f>
        <v>1.9999999999999998</v>
      </c>
    </row>
    <row r="9" spans="1:19" x14ac:dyDescent="0.55000000000000004">
      <c r="A9" s="9">
        <f>Sheet1!A9</f>
        <v>0</v>
      </c>
      <c r="B9" s="33" t="str">
        <f>Sheet1!B9</f>
        <v>SWR(150)</v>
      </c>
      <c r="C9" s="35">
        <f>MAX(Sheet1!D9:G9)</f>
        <v>3</v>
      </c>
      <c r="D9" s="35">
        <f>MAX(Sheet1!J9:N9)</f>
        <v>3</v>
      </c>
      <c r="E9" s="35">
        <f>MAX(Sheet1!Q9:V9)</f>
        <v>3</v>
      </c>
      <c r="F9" s="35">
        <f>MAX(Sheet1!Y9:AE9)</f>
        <v>3</v>
      </c>
      <c r="G9" s="35">
        <f>MAX(Sheet1!AE9:AG9)</f>
        <v>3</v>
      </c>
      <c r="I9" s="35">
        <f>MAX(C9:G9)</f>
        <v>3</v>
      </c>
      <c r="J9" s="35">
        <f>MAX(C9:F9)</f>
        <v>3</v>
      </c>
      <c r="K9" s="35">
        <f>MAX(C9:E9)</f>
        <v>3</v>
      </c>
    </row>
    <row r="10" spans="1:19" x14ac:dyDescent="0.55000000000000004">
      <c r="A10" s="9">
        <f>Sheet1!A10</f>
        <v>0</v>
      </c>
      <c r="B10" s="33" t="str">
        <f>Sheet1!B10</f>
        <v>SWR(200)</v>
      </c>
      <c r="C10" s="35">
        <f>MAX(Sheet1!D10:G10)</f>
        <v>4</v>
      </c>
      <c r="D10" s="35">
        <f>MAX(Sheet1!J10:N10)</f>
        <v>4</v>
      </c>
      <c r="E10" s="35">
        <f>MAX(Sheet1!Q10:V10)</f>
        <v>4</v>
      </c>
      <c r="F10" s="35">
        <f>MAX(Sheet1!Y10:AE10)</f>
        <v>4</v>
      </c>
      <c r="G10" s="35">
        <f>MAX(Sheet1!AE10:AG10)</f>
        <v>4</v>
      </c>
      <c r="I10" s="35">
        <f>MAX(C10:G10)</f>
        <v>4</v>
      </c>
      <c r="J10" s="35">
        <f>MAX(C10:F10)</f>
        <v>4</v>
      </c>
      <c r="K10" s="35">
        <f>MAX(C10:E10)</f>
        <v>4</v>
      </c>
    </row>
    <row r="11" spans="1:19" x14ac:dyDescent="0.55000000000000004">
      <c r="A11" s="32">
        <f>Sheet1!A11</f>
        <v>0</v>
      </c>
      <c r="B11" s="33" t="str">
        <f>Sheet1!B11</f>
        <v>SWR(300)</v>
      </c>
      <c r="C11" s="35">
        <f>MAX(Sheet1!D11:G11)</f>
        <v>6.0000000000000009</v>
      </c>
      <c r="D11" s="35">
        <f>MAX(Sheet1!J11:N11)</f>
        <v>6.0000000000000009</v>
      </c>
      <c r="E11" s="35">
        <f>MAX(Sheet1!Q11:V11)</f>
        <v>6.0000000000000009</v>
      </c>
      <c r="F11" s="35">
        <f>MAX(Sheet1!Y11:AE11)</f>
        <v>6.0000000000000009</v>
      </c>
      <c r="G11" s="35">
        <f>MAX(Sheet1!AE11:AG11)</f>
        <v>6.0000000000000009</v>
      </c>
      <c r="I11" s="35">
        <f>MAX(C11:G11)</f>
        <v>6.0000000000000009</v>
      </c>
      <c r="J11" s="35">
        <f>MAX(C11:F11)</f>
        <v>6.0000000000000009</v>
      </c>
      <c r="K11" s="35">
        <f>MAX(C11:E11)</f>
        <v>6.0000000000000009</v>
      </c>
    </row>
    <row r="12" spans="1:19" x14ac:dyDescent="0.55000000000000004">
      <c r="A12" s="8">
        <f>Sheet1!A12</f>
        <v>1</v>
      </c>
      <c r="B12" s="33" t="str">
        <f>Sheet1!B12</f>
        <v>R</v>
      </c>
      <c r="C12" s="31"/>
      <c r="D12" s="31"/>
      <c r="E12" s="31"/>
      <c r="F12" s="31"/>
      <c r="G12" s="34"/>
    </row>
    <row r="13" spans="1:19" x14ac:dyDescent="0.55000000000000004">
      <c r="A13" s="9">
        <f>Sheet1!A13</f>
        <v>1</v>
      </c>
      <c r="B13" s="33" t="str">
        <f>Sheet1!B13</f>
        <v>X</v>
      </c>
      <c r="C13" s="31"/>
      <c r="D13" s="31"/>
      <c r="E13" s="31"/>
      <c r="F13" s="31"/>
      <c r="G13" s="34"/>
    </row>
    <row r="14" spans="1:19" x14ac:dyDescent="0.55000000000000004">
      <c r="A14" s="36">
        <f>Sheet1!A14</f>
        <v>5.5555555555555558E-3</v>
      </c>
      <c r="B14" s="33" t="str">
        <f>Sheet1!B14</f>
        <v>Z</v>
      </c>
      <c r="C14" s="37">
        <f>AVERAGE(Sheet1!D14:G14)</f>
        <v>38068.957121807805</v>
      </c>
      <c r="D14" s="37">
        <f>AVERAGE(Sheet1!J14:N14)</f>
        <v>18878.19267678084</v>
      </c>
      <c r="E14" s="37">
        <f>AVERAGE(Sheet1!Q14:V14)</f>
        <v>12419.658711070535</v>
      </c>
      <c r="F14" s="37">
        <f>AVERAGE(Sheet1!Y14:AE14)</f>
        <v>9112.0847237028192</v>
      </c>
      <c r="G14" s="37">
        <f>AVERAGE(Sheet1!AE14:AG14)</f>
        <v>9752.1514544103902</v>
      </c>
    </row>
    <row r="15" spans="1:19" x14ac:dyDescent="0.55000000000000004">
      <c r="A15" s="9">
        <f>Sheet1!A15</f>
        <v>0.27933000000000002</v>
      </c>
      <c r="B15" s="33" t="str">
        <f>Sheet1!B15</f>
        <v>SWR(50)</v>
      </c>
      <c r="C15" s="35">
        <f>MAX(Sheet1!D15:G15)</f>
        <v>20547.236222415737</v>
      </c>
      <c r="D15" s="35">
        <f>MAX(Sheet1!J15:N15)</f>
        <v>3534.7081753610273</v>
      </c>
      <c r="E15" s="35">
        <f>MAX(Sheet1!Q15:V15)</f>
        <v>1740.7904921907696</v>
      </c>
      <c r="F15" s="35">
        <f>MAX(Sheet1!Y15:AE15)</f>
        <v>2166.2649788861927</v>
      </c>
      <c r="G15" s="35">
        <f>MAX(Sheet1!AE15:AG15)</f>
        <v>5997.1643976124651</v>
      </c>
      <c r="I15" s="35">
        <f>MAX(C15:G15)</f>
        <v>20547.236222415737</v>
      </c>
      <c r="J15" s="35">
        <f>MAX(C15:F15)</f>
        <v>20547.236222415737</v>
      </c>
      <c r="K15" s="35">
        <f>MAX(C15:E15)</f>
        <v>20547.236222415737</v>
      </c>
    </row>
    <row r="16" spans="1:19" x14ac:dyDescent="0.55000000000000004">
      <c r="A16" s="9">
        <f>Sheet1!A16</f>
        <v>0.27933000000000002</v>
      </c>
      <c r="B16" s="33" t="str">
        <f>Sheet1!B16</f>
        <v>SWR(100)</v>
      </c>
      <c r="C16" s="35">
        <f>MAX(Sheet1!D16:G16)</f>
        <v>10273.672763727374</v>
      </c>
      <c r="D16" s="35">
        <f>MAX(Sheet1!J16:N16)</f>
        <v>1767.3884858428114</v>
      </c>
      <c r="E16" s="35">
        <f>MAX(Sheet1!Q16:V16)</f>
        <v>870.43241157980128</v>
      </c>
      <c r="F16" s="35">
        <f>MAX(Sheet1!Y16:AE16)</f>
        <v>1083.211403888808</v>
      </c>
      <c r="G16" s="35">
        <f>MAX(Sheet1!AE16:AG16)</f>
        <v>2998.831398098037</v>
      </c>
      <c r="I16" s="35">
        <f>MAX(C16:G16)</f>
        <v>10273.672763727374</v>
      </c>
      <c r="J16" s="35">
        <f>MAX(C16:F16)</f>
        <v>10273.672763727374</v>
      </c>
      <c r="K16" s="35">
        <f>MAX(C16:E16)</f>
        <v>10273.672763727374</v>
      </c>
    </row>
    <row r="17" spans="1:11" x14ac:dyDescent="0.55000000000000004">
      <c r="A17" s="9">
        <f>Sheet1!A17</f>
        <v>0.27933000000000002</v>
      </c>
      <c r="B17" s="33" t="str">
        <f>Sheet1!B17</f>
        <v>SWR(150)</v>
      </c>
      <c r="C17" s="35">
        <f>MAX(Sheet1!D17:G17)</f>
        <v>6849.1759008239924</v>
      </c>
      <c r="D17" s="35">
        <f>MAX(Sheet1!J17:N17)</f>
        <v>1178.2972107665025</v>
      </c>
      <c r="E17" s="35">
        <f>MAX(Sheet1!Q17:V17)</f>
        <v>580.32956947820139</v>
      </c>
      <c r="F17" s="35">
        <f>MAX(Sheet1!Y17:AE17)</f>
        <v>722.22861879276707</v>
      </c>
      <c r="G17" s="35">
        <f>MAX(Sheet1!AE17:AG17)</f>
        <v>1999.4978202286766</v>
      </c>
      <c r="I17" s="35">
        <f>MAX(C17:G17)</f>
        <v>6849.1759008239924</v>
      </c>
      <c r="J17" s="35">
        <f>MAX(C17:F17)</f>
        <v>6849.1759008239924</v>
      </c>
      <c r="K17" s="35">
        <f>MAX(C17:E17)</f>
        <v>6849.1759008239924</v>
      </c>
    </row>
    <row r="18" spans="1:11" x14ac:dyDescent="0.55000000000000004">
      <c r="A18" s="9">
        <f>Sheet1!A18</f>
        <v>0.27933000000000002</v>
      </c>
      <c r="B18" s="33" t="str">
        <f>Sheet1!B18</f>
        <v>SWR(200)</v>
      </c>
      <c r="C18" s="35">
        <f>MAX(Sheet1!D18:G18)</f>
        <v>5136.9456868839707</v>
      </c>
      <c r="D18" s="35">
        <f>MAX(Sheet1!J18:N18)</f>
        <v>883.76303932828068</v>
      </c>
      <c r="E18" s="35">
        <f>MAX(Sheet1!Q18:V18)</f>
        <v>435.29053712650875</v>
      </c>
      <c r="F18" s="35">
        <f>MAX(Sheet1!Y18:AE18)</f>
        <v>541.7635313400782</v>
      </c>
      <c r="G18" s="35">
        <f>MAX(Sheet1!AE18:AG18)</f>
        <v>1499.9140978400578</v>
      </c>
      <c r="I18" s="35">
        <f>MAX(C18:G18)</f>
        <v>5136.9456868839707</v>
      </c>
      <c r="J18" s="35">
        <f>MAX(C18:F18)</f>
        <v>5136.9456868839707</v>
      </c>
      <c r="K18" s="35">
        <f>MAX(C18:E18)</f>
        <v>5136.9456868839707</v>
      </c>
    </row>
    <row r="19" spans="1:11" x14ac:dyDescent="0.55000000000000004">
      <c r="A19" s="32">
        <f>Sheet1!A19</f>
        <v>0.27933000000000002</v>
      </c>
      <c r="B19" s="33" t="str">
        <f>Sheet1!B19</f>
        <v>SWR(300)</v>
      </c>
      <c r="C19" s="35">
        <f>MAX(Sheet1!D19:G19)</f>
        <v>3424.7519079567464</v>
      </c>
      <c r="D19" s="35">
        <f>MAX(Sheet1!J19:N19)</f>
        <v>589.25180019991024</v>
      </c>
      <c r="E19" s="35">
        <f>MAX(Sheet1!Q19:V19)</f>
        <v>290.27628266314622</v>
      </c>
      <c r="F19" s="35">
        <f>MAX(Sheet1!Y19:AE19)</f>
        <v>361.35105474952559</v>
      </c>
      <c r="G19" s="35">
        <f>MAX(Sheet1!AE19:AG19)</f>
        <v>1000.496508819632</v>
      </c>
      <c r="I19" s="35">
        <f>MAX(C19:G19)</f>
        <v>3424.7519079567464</v>
      </c>
      <c r="J19" s="35">
        <f>MAX(C19:F19)</f>
        <v>3424.7519079567464</v>
      </c>
      <c r="K19" s="35">
        <f>MAX(C19:E19)</f>
        <v>3424.7519079567464</v>
      </c>
    </row>
    <row r="20" spans="1:11" x14ac:dyDescent="0.55000000000000004">
      <c r="A20" s="8">
        <f>Sheet1!A20</f>
        <v>2</v>
      </c>
      <c r="B20" s="33" t="str">
        <f>Sheet1!B20</f>
        <v>R</v>
      </c>
      <c r="C20" s="31"/>
      <c r="D20" s="31"/>
      <c r="E20" s="31"/>
      <c r="F20" s="31"/>
      <c r="G20" s="34"/>
    </row>
    <row r="21" spans="1:11" x14ac:dyDescent="0.55000000000000004">
      <c r="A21" s="9">
        <f>Sheet1!A21</f>
        <v>2</v>
      </c>
      <c r="B21" s="33" t="str">
        <f>Sheet1!B21</f>
        <v>X</v>
      </c>
      <c r="C21" s="31"/>
      <c r="D21" s="31"/>
      <c r="E21" s="31"/>
      <c r="F21" s="31"/>
      <c r="G21" s="34"/>
    </row>
    <row r="22" spans="1:11" x14ac:dyDescent="0.55000000000000004">
      <c r="A22" s="36">
        <f>Sheet1!A22</f>
        <v>1.1111111111111112E-2</v>
      </c>
      <c r="B22" s="33" t="str">
        <f>Sheet1!B22</f>
        <v>Z</v>
      </c>
      <c r="C22" s="37">
        <f>AVERAGE(Sheet1!D22:G22)</f>
        <v>12938.35882831593</v>
      </c>
      <c r="D22" s="37">
        <f>AVERAGE(Sheet1!J22:N22)</f>
        <v>6162.0159562667595</v>
      </c>
      <c r="E22" s="37">
        <f>AVERAGE(Sheet1!Q22:V22)</f>
        <v>3921.8880016082312</v>
      </c>
      <c r="F22" s="37">
        <f>AVERAGE(Sheet1!Y22:AE22)</f>
        <v>2812.9367378938573</v>
      </c>
      <c r="G22" s="37">
        <f>AVERAGE(Sheet1!AE22:AG22)</f>
        <v>3611.2655765260884</v>
      </c>
    </row>
    <row r="23" spans="1:11" x14ac:dyDescent="0.55000000000000004">
      <c r="A23" s="9">
        <f>Sheet1!A23</f>
        <v>0.83798899999999998</v>
      </c>
      <c r="B23" s="33" t="str">
        <f>Sheet1!B23</f>
        <v>SWR(50)</v>
      </c>
      <c r="C23" s="35">
        <f>MAX(Sheet1!D23:G23)</f>
        <v>2796.2468710329194</v>
      </c>
      <c r="D23" s="35">
        <f>MAX(Sheet1!J23:N23)</f>
        <v>481.3381951079146</v>
      </c>
      <c r="E23" s="35">
        <f>MAX(Sheet1!Q23:V23)</f>
        <v>237.28748408545715</v>
      </c>
      <c r="F23" s="35">
        <f>MAX(Sheet1!Y23:AE23)</f>
        <v>294.84926749625089</v>
      </c>
      <c r="G23" s="35">
        <f>MAX(Sheet1!AE23:AG23)</f>
        <v>812.97240401982231</v>
      </c>
      <c r="I23" s="35">
        <f>MAX(C23:G23)</f>
        <v>2796.2468710329194</v>
      </c>
      <c r="J23" s="35">
        <f>MAX(C23:F23)</f>
        <v>2796.2468710329194</v>
      </c>
      <c r="K23" s="35">
        <f>MAX(C23:E23)</f>
        <v>2796.2468710329194</v>
      </c>
    </row>
    <row r="24" spans="1:11" x14ac:dyDescent="0.55000000000000004">
      <c r="A24" s="9">
        <f>Sheet1!A24</f>
        <v>0.83798899999999998</v>
      </c>
      <c r="B24" s="33" t="str">
        <f>Sheet1!B24</f>
        <v>SWR(100)</v>
      </c>
      <c r="C24" s="35">
        <f>MAX(Sheet1!D24:G24)</f>
        <v>1398.1857246560849</v>
      </c>
      <c r="D24" s="35">
        <f>MAX(Sheet1!J24:N24)</f>
        <v>240.70501472137596</v>
      </c>
      <c r="E24" s="35">
        <f>MAX(Sheet1!Q24:V24)</f>
        <v>118.68135297332242</v>
      </c>
      <c r="F24" s="35">
        <f>MAX(Sheet1!Y24:AE24)</f>
        <v>147.49481630037783</v>
      </c>
      <c r="G24" s="35">
        <f>MAX(Sheet1!AE24:AG24)</f>
        <v>406.74148366918359</v>
      </c>
      <c r="I24" s="35">
        <f>MAX(C24:G24)</f>
        <v>1398.1857246560849</v>
      </c>
      <c r="J24" s="35">
        <f>MAX(C24:F24)</f>
        <v>1398.1857246560849</v>
      </c>
      <c r="K24" s="35">
        <f>MAX(C24:E24)</f>
        <v>1398.1857246560849</v>
      </c>
    </row>
    <row r="25" spans="1:11" x14ac:dyDescent="0.55000000000000004">
      <c r="A25" s="9">
        <f>Sheet1!A25</f>
        <v>0.83798899999999998</v>
      </c>
      <c r="B25" s="33" t="str">
        <f>Sheet1!B25</f>
        <v>SWR(150)</v>
      </c>
      <c r="C25" s="35">
        <f>MAX(Sheet1!D25:G25)</f>
        <v>932.1930266631731</v>
      </c>
      <c r="D25" s="35">
        <f>MAX(Sheet1!J25:N25)</f>
        <v>160.50991915527376</v>
      </c>
      <c r="E25" s="35">
        <f>MAX(Sheet1!Q25:V25)</f>
        <v>79.162697836134882</v>
      </c>
      <c r="F25" s="35">
        <f>MAX(Sheet1!Y25:AE25)</f>
        <v>98.407865310193159</v>
      </c>
      <c r="G25" s="35">
        <f>MAX(Sheet1!AE25:AG25)</f>
        <v>271.44463882562655</v>
      </c>
      <c r="I25" s="35">
        <f>MAX(C25:G25)</f>
        <v>932.1930266631731</v>
      </c>
      <c r="J25" s="35">
        <f>MAX(C25:F25)</f>
        <v>932.1930266631731</v>
      </c>
      <c r="K25" s="35">
        <f>MAX(C25:E25)</f>
        <v>932.1930266631731</v>
      </c>
    </row>
    <row r="26" spans="1:11" x14ac:dyDescent="0.55000000000000004">
      <c r="A26" s="9">
        <f>Sheet1!A26</f>
        <v>0.83798899999999998</v>
      </c>
      <c r="B26" s="33" t="str">
        <f>Sheet1!B26</f>
        <v>SWR(200)</v>
      </c>
      <c r="C26" s="35">
        <f>MAX(Sheet1!D26:G26)</f>
        <v>699.21744084607315</v>
      </c>
      <c r="D26" s="35">
        <f>MAX(Sheet1!J26:N26)</f>
        <v>120.42434634219377</v>
      </c>
      <c r="E26" s="35">
        <f>MAX(Sheet1!Q26:V26)</f>
        <v>59.415918352792737</v>
      </c>
      <c r="F26" s="35">
        <f>MAX(Sheet1!Y26:AE26)</f>
        <v>73.887797404944337</v>
      </c>
      <c r="G26" s="35">
        <f>MAX(Sheet1!AE26:AG26)</f>
        <v>203.88131669494618</v>
      </c>
      <c r="I26" s="35">
        <f>MAX(C26:G26)</f>
        <v>699.21744084607315</v>
      </c>
      <c r="J26" s="35">
        <f>MAX(C26:F26)</f>
        <v>699.21744084607315</v>
      </c>
      <c r="K26" s="35">
        <f>MAX(C26:E26)</f>
        <v>699.21744084607315</v>
      </c>
    </row>
    <row r="27" spans="1:11" x14ac:dyDescent="0.55000000000000004">
      <c r="A27" s="32">
        <f>Sheet1!A27</f>
        <v>0.83798899999999998</v>
      </c>
      <c r="B27" s="33" t="str">
        <f>Sheet1!B27</f>
        <v>SWR(300)</v>
      </c>
      <c r="C27" s="35">
        <f>MAX(Sheet1!D27:G27)</f>
        <v>466.283381705669</v>
      </c>
      <c r="D27" s="35">
        <f>MAX(Sheet1!J27:N27)</f>
        <v>80.362729648875316</v>
      </c>
      <c r="E27" s="35">
        <f>MAX(Sheet1!Q27:V27)</f>
        <v>39.694261582188311</v>
      </c>
      <c r="F27" s="35">
        <f>MAX(Sheet1!Y27:AE27)</f>
        <v>49.414576615616731</v>
      </c>
      <c r="G27" s="35">
        <f>MAX(Sheet1!AE27:AG27)</f>
        <v>136.48821035784866</v>
      </c>
      <c r="I27" s="35">
        <f>MAX(C27:G27)</f>
        <v>466.283381705669</v>
      </c>
      <c r="J27" s="35">
        <f>MAX(C27:F27)</f>
        <v>466.283381705669</v>
      </c>
      <c r="K27" s="35">
        <f>MAX(C27:E27)</f>
        <v>466.283381705669</v>
      </c>
    </row>
    <row r="28" spans="1:11" x14ac:dyDescent="0.55000000000000004">
      <c r="A28" s="8">
        <f>Sheet1!A28</f>
        <v>3</v>
      </c>
      <c r="B28" s="33" t="str">
        <f>Sheet1!B28</f>
        <v>R</v>
      </c>
      <c r="C28" s="31"/>
      <c r="D28" s="31"/>
      <c r="E28" s="31"/>
      <c r="F28" s="31"/>
      <c r="G28" s="34"/>
    </row>
    <row r="29" spans="1:11" x14ac:dyDescent="0.55000000000000004">
      <c r="A29" s="9">
        <f>Sheet1!A29</f>
        <v>3</v>
      </c>
      <c r="B29" s="33" t="str">
        <f>Sheet1!B29</f>
        <v>X</v>
      </c>
      <c r="C29" s="31"/>
      <c r="D29" s="31"/>
      <c r="E29" s="31"/>
      <c r="F29" s="31"/>
      <c r="G29" s="34"/>
    </row>
    <row r="30" spans="1:11" x14ac:dyDescent="0.55000000000000004">
      <c r="A30" s="36">
        <f>Sheet1!A30</f>
        <v>1.6666666666666666E-2</v>
      </c>
      <c r="B30" s="33" t="str">
        <f>Sheet1!B30</f>
        <v>Z</v>
      </c>
      <c r="C30" s="37">
        <f>AVERAGE(Sheet1!D30:G30)</f>
        <v>8521.4820843029956</v>
      </c>
      <c r="D30" s="37">
        <f>AVERAGE(Sheet1!J30:N30)</f>
        <v>3811.1326430840227</v>
      </c>
      <c r="E30" s="37">
        <f>AVERAGE(Sheet1!Q30:V30)</f>
        <v>2322.3804890314982</v>
      </c>
      <c r="F30" s="37">
        <f>AVERAGE(Sheet1!Y30:AE30)</f>
        <v>1662.6839956306108</v>
      </c>
      <c r="G30" s="37">
        <f>AVERAGE(Sheet1!AE30:AG30)</f>
        <v>2622.281313105686</v>
      </c>
    </row>
    <row r="31" spans="1:11" x14ac:dyDescent="0.55000000000000004">
      <c r="A31" s="9">
        <f>Sheet1!A31</f>
        <v>1.3966499999999999</v>
      </c>
      <c r="B31" s="33" t="str">
        <f>Sheet1!B31</f>
        <v>SWR(50)</v>
      </c>
      <c r="C31" s="35">
        <f>MAX(Sheet1!D31:G31)</f>
        <v>1114.32267268995</v>
      </c>
      <c r="D31" s="35">
        <f>MAX(Sheet1!J31:N31)</f>
        <v>192.06256789405469</v>
      </c>
      <c r="E31" s="35">
        <f>MAX(Sheet1!Q31:V31)</f>
        <v>94.876134256082096</v>
      </c>
      <c r="F31" s="35">
        <f>MAX(Sheet1!Y31:AE31)</f>
        <v>117.8715650620554</v>
      </c>
      <c r="G31" s="35">
        <f>MAX(Sheet1!AE31:AG31)</f>
        <v>323.62829100570548</v>
      </c>
      <c r="I31" s="35">
        <f>MAX(C31:G31)</f>
        <v>1114.32267268995</v>
      </c>
      <c r="J31" s="35">
        <f>MAX(C31:F31)</f>
        <v>1114.32267268995</v>
      </c>
      <c r="K31" s="35">
        <f>MAX(C31:E31)</f>
        <v>1114.32267268995</v>
      </c>
    </row>
    <row r="32" spans="1:11" x14ac:dyDescent="0.55000000000000004">
      <c r="A32" s="9">
        <f>Sheet1!A32</f>
        <v>1.3966499999999999</v>
      </c>
      <c r="B32" s="33" t="str">
        <f>Sheet1!B32</f>
        <v>SWR(100)</v>
      </c>
      <c r="C32" s="35">
        <f>MAX(Sheet1!D32:G32)</f>
        <v>557.21565639113908</v>
      </c>
      <c r="D32" s="35">
        <f>MAX(Sheet1!J32:N32)</f>
        <v>96.059450028271499</v>
      </c>
      <c r="E32" s="35">
        <f>MAX(Sheet1!Q32:V32)</f>
        <v>47.466374598234843</v>
      </c>
      <c r="F32" s="35">
        <f>MAX(Sheet1!Y32:AE32)</f>
        <v>58.979573100930963</v>
      </c>
      <c r="G32" s="35">
        <f>MAX(Sheet1!AE32:AG32)</f>
        <v>162.00797138854836</v>
      </c>
      <c r="I32" s="35">
        <f>MAX(C32:G32)</f>
        <v>557.21565639113908</v>
      </c>
      <c r="J32" s="35">
        <f>MAX(C32:F32)</f>
        <v>557.21565639113908</v>
      </c>
      <c r="K32" s="35">
        <f>MAX(C32:E32)</f>
        <v>557.21565639113908</v>
      </c>
    </row>
    <row r="33" spans="1:11" x14ac:dyDescent="0.55000000000000004">
      <c r="A33" s="9">
        <f>Sheet1!A33</f>
        <v>1.3966499999999999</v>
      </c>
      <c r="B33" s="33" t="str">
        <f>Sheet1!B33</f>
        <v>SWR(150)</v>
      </c>
      <c r="C33" s="35">
        <f>MAX(Sheet1!D33:G33)</f>
        <v>371.53746025628033</v>
      </c>
      <c r="D33" s="35">
        <f>MAX(Sheet1!J33:N33)</f>
        <v>64.07093577886998</v>
      </c>
      <c r="E33" s="35">
        <f>MAX(Sheet1!Q33:V33)</f>
        <v>31.675730391430722</v>
      </c>
      <c r="F33" s="35">
        <f>MAX(Sheet1!Y33:AE33)</f>
        <v>39.368399540603029</v>
      </c>
      <c r="G33" s="35">
        <f>MAX(Sheet1!AE33:AG33)</f>
        <v>108.22069272712817</v>
      </c>
      <c r="I33" s="35">
        <f>MAX(C33:G33)</f>
        <v>371.53746025628033</v>
      </c>
      <c r="J33" s="35">
        <f>MAX(C33:F33)</f>
        <v>371.53746025628033</v>
      </c>
      <c r="K33" s="35">
        <f>MAX(C33:E33)</f>
        <v>371.53746025628033</v>
      </c>
    </row>
    <row r="34" spans="1:11" x14ac:dyDescent="0.55000000000000004">
      <c r="A34" s="9">
        <f>Sheet1!A34</f>
        <v>1.3966499999999999</v>
      </c>
      <c r="B34" s="33" t="str">
        <f>Sheet1!B34</f>
        <v>SWR(200)</v>
      </c>
      <c r="C34" s="35">
        <f>MAX(Sheet1!D34:G34)</f>
        <v>278.71646959942603</v>
      </c>
      <c r="D34" s="35">
        <f>MAX(Sheet1!J34:N34)</f>
        <v>48.086080050715445</v>
      </c>
      <c r="E34" s="35">
        <f>MAX(Sheet1!Q34:V34)</f>
        <v>23.789896393137486</v>
      </c>
      <c r="F34" s="35">
        <f>MAX(Sheet1!Y34:AE34)</f>
        <v>29.577461909569596</v>
      </c>
      <c r="G34" s="35">
        <f>MAX(Sheet1!AE34:AG34)</f>
        <v>81.391692574219434</v>
      </c>
      <c r="I34" s="35">
        <f>MAX(C34:G34)</f>
        <v>278.71646959942603</v>
      </c>
      <c r="J34" s="35">
        <f>MAX(C34:F34)</f>
        <v>278.71646959942603</v>
      </c>
      <c r="K34" s="35">
        <f>MAX(C34:E34)</f>
        <v>278.71646959942603</v>
      </c>
    </row>
    <row r="35" spans="1:11" x14ac:dyDescent="0.55000000000000004">
      <c r="A35" s="32">
        <f>Sheet1!A35</f>
        <v>1.3966499999999999</v>
      </c>
      <c r="B35" s="33" t="str">
        <f>Sheet1!B35</f>
        <v>SWR(300)</v>
      </c>
      <c r="C35" s="35">
        <f>MAX(Sheet1!D35:G35)</f>
        <v>185.93169550940186</v>
      </c>
      <c r="D35" s="35">
        <f>MAX(Sheet1!J35:N35)</f>
        <v>32.12005749383836</v>
      </c>
      <c r="E35" s="35">
        <f>MAX(Sheet1!Q35:V35)</f>
        <v>15.923163519558685</v>
      </c>
      <c r="F35" s="35">
        <f>MAX(Sheet1!Y35:AE35)</f>
        <v>19.815946967942754</v>
      </c>
      <c r="G35" s="35">
        <f>MAX(Sheet1!AE35:AG35)</f>
        <v>54.692042673930466</v>
      </c>
      <c r="I35" s="35">
        <f>MAX(C35:G35)</f>
        <v>185.93169550940186</v>
      </c>
      <c r="J35" s="35">
        <f>MAX(C35:F35)</f>
        <v>185.93169550940186</v>
      </c>
      <c r="K35" s="35">
        <f>MAX(C35:E35)</f>
        <v>185.93169550940186</v>
      </c>
    </row>
    <row r="36" spans="1:11" x14ac:dyDescent="0.55000000000000004">
      <c r="A36" s="8">
        <f>Sheet1!A36</f>
        <v>4</v>
      </c>
      <c r="B36" s="33" t="str">
        <f>Sheet1!B36</f>
        <v>R</v>
      </c>
      <c r="C36" s="31"/>
      <c r="D36" s="31"/>
      <c r="E36" s="31"/>
      <c r="F36" s="31"/>
      <c r="G36" s="34"/>
    </row>
    <row r="37" spans="1:11" x14ac:dyDescent="0.55000000000000004">
      <c r="A37" s="9">
        <f>Sheet1!A37</f>
        <v>4</v>
      </c>
      <c r="B37" s="33" t="str">
        <f>Sheet1!B37</f>
        <v>X</v>
      </c>
      <c r="C37" s="34"/>
      <c r="D37" s="34"/>
      <c r="E37" s="34"/>
      <c r="F37" s="34"/>
      <c r="G37" s="34"/>
    </row>
    <row r="38" spans="1:11" x14ac:dyDescent="0.55000000000000004">
      <c r="A38" s="36">
        <f>Sheet1!A38</f>
        <v>2.2222222222222223E-2</v>
      </c>
      <c r="B38" s="33" t="str">
        <f>Sheet1!B38</f>
        <v>Z</v>
      </c>
      <c r="C38" s="37">
        <f>AVERAGE(Sheet1!D38:G38)</f>
        <v>6549.8658209640962</v>
      </c>
      <c r="D38" s="37">
        <f>AVERAGE(Sheet1!J38:N38)</f>
        <v>2697.9145205953191</v>
      </c>
      <c r="E38" s="37">
        <f>AVERAGE(Sheet1!Q38:V38)</f>
        <v>1572.0020413040695</v>
      </c>
      <c r="F38" s="37">
        <f>AVERAGE(Sheet1!Y38:AE38)</f>
        <v>1146.5970971201557</v>
      </c>
      <c r="G38" s="37">
        <f>AVERAGE(Sheet1!AE38:AG38)</f>
        <v>2218.0444369140682</v>
      </c>
    </row>
    <row r="39" spans="1:11" x14ac:dyDescent="0.55000000000000004">
      <c r="A39" s="9">
        <f>Sheet1!A39</f>
        <v>1.9553100000000001</v>
      </c>
      <c r="B39" s="33" t="str">
        <f>Sheet1!B39</f>
        <v>SWR(50)</v>
      </c>
      <c r="C39" s="35">
        <f>MAX(Sheet1!D39:G39)</f>
        <v>605.37723669110062</v>
      </c>
      <c r="D39" s="35">
        <f>MAX(Sheet1!J39:N39)</f>
        <v>104.54036909852755</v>
      </c>
      <c r="E39" s="35">
        <f>MAX(Sheet1!Q39:V39)</f>
        <v>51.800256192318422</v>
      </c>
      <c r="F39" s="35">
        <f>MAX(Sheet1!Y39:AE39)</f>
        <v>64.437899217038421</v>
      </c>
      <c r="G39" s="35">
        <f>MAX(Sheet1!AE39:AG39)</f>
        <v>176.17657675043753</v>
      </c>
      <c r="I39" s="35">
        <f>MAX(C39:G39)</f>
        <v>605.37723669110062</v>
      </c>
      <c r="J39" s="35">
        <f>MAX(C39:F39)</f>
        <v>605.37723669110062</v>
      </c>
      <c r="K39" s="35">
        <f>MAX(C39:E39)</f>
        <v>605.37723669110062</v>
      </c>
    </row>
    <row r="40" spans="1:11" x14ac:dyDescent="0.55000000000000004">
      <c r="A40" s="9">
        <f>Sheet1!A40</f>
        <v>1.9553100000000001</v>
      </c>
      <c r="B40" s="33" t="str">
        <f>Sheet1!B40</f>
        <v>SWR(100)</v>
      </c>
      <c r="C40" s="35">
        <f>MAX(Sheet1!D40:G40)</f>
        <v>302.73501965275659</v>
      </c>
      <c r="D40" s="35">
        <f>MAX(Sheet1!J40:N40)</f>
        <v>52.291337834740233</v>
      </c>
      <c r="E40" s="35">
        <f>MAX(Sheet1!Q40:V40)</f>
        <v>25.920269227887665</v>
      </c>
      <c r="F40" s="35">
        <f>MAX(Sheet1!Y40:AE40)</f>
        <v>32.242336469480961</v>
      </c>
      <c r="G40" s="35">
        <f>MAX(Sheet1!AE40:AG40)</f>
        <v>88.226835905582789</v>
      </c>
      <c r="I40" s="35">
        <f>MAX(C40:G40)</f>
        <v>302.73501965275659</v>
      </c>
      <c r="J40" s="35">
        <f>MAX(C40:F40)</f>
        <v>302.73501965275659</v>
      </c>
      <c r="K40" s="35">
        <f>MAX(C40:E40)</f>
        <v>302.73501965275659</v>
      </c>
    </row>
    <row r="41" spans="1:11" x14ac:dyDescent="0.55000000000000004">
      <c r="A41" s="9">
        <f>Sheet1!A41</f>
        <v>1.9553100000000001</v>
      </c>
      <c r="B41" s="33" t="str">
        <f>Sheet1!B41</f>
        <v>SWR(150)</v>
      </c>
      <c r="C41" s="35">
        <f>MAX(Sheet1!D41:G41)</f>
        <v>201.87490456796999</v>
      </c>
      <c r="D41" s="35">
        <f>MAX(Sheet1!J41:N41)</f>
        <v>34.884412731767902</v>
      </c>
      <c r="E41" s="35">
        <f>MAX(Sheet1!Q41:V41)</f>
        <v>17.302625258137386</v>
      </c>
      <c r="F41" s="35">
        <f>MAX(Sheet1!Y41:AE41)</f>
        <v>21.520926408973715</v>
      </c>
      <c r="G41" s="35">
        <f>MAX(Sheet1!AE41:AG41)</f>
        <v>58.971871745028679</v>
      </c>
      <c r="I41" s="35">
        <f>MAX(C41:G41)</f>
        <v>201.87490456796999</v>
      </c>
      <c r="J41" s="35">
        <f>MAX(C41:F41)</f>
        <v>201.87490456796999</v>
      </c>
      <c r="K41" s="35">
        <f>MAX(C41:E41)</f>
        <v>201.87490456796999</v>
      </c>
    </row>
    <row r="42" spans="1:11" x14ac:dyDescent="0.55000000000000004">
      <c r="A42" s="9">
        <f>Sheet1!A42</f>
        <v>1.9553100000000001</v>
      </c>
      <c r="B42" s="33" t="str">
        <f>Sheet1!B42</f>
        <v>SWR(200)</v>
      </c>
      <c r="C42" s="35">
        <f>MAX(Sheet1!D42:G42)</f>
        <v>151.46031623566705</v>
      </c>
      <c r="D42" s="35">
        <f>MAX(Sheet1!J42:N42)</f>
        <v>26.188033491602525</v>
      </c>
      <c r="E42" s="35">
        <f>MAX(Sheet1!Q42:V42)</f>
        <v>13.000642292483986</v>
      </c>
      <c r="F42" s="35">
        <f>MAX(Sheet1!Y42:AE42)</f>
        <v>16.168110799030831</v>
      </c>
      <c r="G42" s="35">
        <f>MAX(Sheet1!AE42:AG42)</f>
        <v>44.390645671045299</v>
      </c>
      <c r="I42" s="35">
        <f>MAX(C42:G42)</f>
        <v>151.46031623566705</v>
      </c>
      <c r="J42" s="35">
        <f>MAX(C42:F42)</f>
        <v>151.46031623566705</v>
      </c>
      <c r="K42" s="35">
        <f>MAX(C42:E42)</f>
        <v>151.46031623566705</v>
      </c>
    </row>
    <row r="43" spans="1:11" x14ac:dyDescent="0.55000000000000004">
      <c r="A43" s="32">
        <f>Sheet1!A43</f>
        <v>1.9553100000000001</v>
      </c>
      <c r="B43" s="33" t="str">
        <f>Sheet1!B43</f>
        <v>SWR(300)</v>
      </c>
      <c r="C43" s="35">
        <f>MAX(Sheet1!D43:G43)</f>
        <v>101.07667136968929</v>
      </c>
      <c r="D43" s="35">
        <f>MAX(Sheet1!J43:N43)</f>
        <v>17.505898021264667</v>
      </c>
      <c r="E43" s="35">
        <f>MAX(Sheet1!Q43:V43)</f>
        <v>8.7814926993465008</v>
      </c>
      <c r="F43" s="35">
        <f>MAX(Sheet1!Y43:AE43)</f>
        <v>10.831299099053698</v>
      </c>
      <c r="G43" s="35">
        <f>MAX(Sheet1!AE43:AG43)</f>
        <v>29.902103693297192</v>
      </c>
      <c r="I43" s="35">
        <f>MAX(C43:G43)</f>
        <v>101.07667136968929</v>
      </c>
      <c r="J43" s="35">
        <f>MAX(C43:F43)</f>
        <v>101.07667136968929</v>
      </c>
      <c r="K43" s="35">
        <f>MAX(C43:E43)</f>
        <v>101.07667136968929</v>
      </c>
    </row>
    <row r="44" spans="1:11" x14ac:dyDescent="0.55000000000000004">
      <c r="A44" s="8">
        <f>Sheet1!A44</f>
        <v>5</v>
      </c>
      <c r="B44" s="33" t="str">
        <f>Sheet1!B44</f>
        <v>R</v>
      </c>
      <c r="C44" s="34"/>
      <c r="D44" s="34"/>
      <c r="E44" s="34"/>
      <c r="F44" s="34"/>
      <c r="G44" s="34"/>
    </row>
    <row r="45" spans="1:11" x14ac:dyDescent="0.55000000000000004">
      <c r="A45" s="9">
        <f>Sheet1!A45</f>
        <v>5</v>
      </c>
      <c r="B45" s="33" t="str">
        <f>Sheet1!B45</f>
        <v>X</v>
      </c>
      <c r="C45" s="34"/>
      <c r="D45" s="34"/>
      <c r="E45" s="34"/>
      <c r="F45" s="34"/>
      <c r="G45" s="34"/>
    </row>
    <row r="46" spans="1:11" x14ac:dyDescent="0.55000000000000004">
      <c r="A46" s="36">
        <f>Sheet1!A46</f>
        <v>2.7777777777777776E-2</v>
      </c>
      <c r="B46" s="33" t="str">
        <f>Sheet1!B46</f>
        <v>Z</v>
      </c>
      <c r="C46" s="37">
        <f>AVERAGE(Sheet1!D46:G46)</f>
        <v>5391.7382822873478</v>
      </c>
      <c r="D46" s="37">
        <f>AVERAGE(Sheet1!J46:N46)</f>
        <v>2018.0477884743436</v>
      </c>
      <c r="E46" s="37">
        <f>AVERAGE(Sheet1!Q46:V46)</f>
        <v>1132.8815013725136</v>
      </c>
      <c r="F46" s="37">
        <f>AVERAGE(Sheet1!Y46:AE46)</f>
        <v>842.34507628618098</v>
      </c>
      <c r="G46" s="37">
        <f>AVERAGE(Sheet1!AE46:AG46)</f>
        <v>1984.3310900227777</v>
      </c>
    </row>
    <row r="47" spans="1:11" x14ac:dyDescent="0.55000000000000004">
      <c r="A47" s="9">
        <f>Sheet1!A47</f>
        <v>2.51397</v>
      </c>
      <c r="B47" s="33" t="str">
        <f>Sheet1!B47</f>
        <v>SWR(50)</v>
      </c>
      <c r="C47" s="35">
        <f>MAX(Sheet1!D47:G47)</f>
        <v>383.0072461257588</v>
      </c>
      <c r="D47" s="35">
        <f>MAX(Sheet1!J47:N47)</f>
        <v>66.30726783472781</v>
      </c>
      <c r="E47" s="35">
        <f>MAX(Sheet1!Q47:V47)</f>
        <v>32.99003738152107</v>
      </c>
      <c r="F47" s="35">
        <f>MAX(Sheet1!Y47:AE47)</f>
        <v>41.152221001603351</v>
      </c>
      <c r="G47" s="35">
        <f>MAX(Sheet1!AE47:AG47)</f>
        <v>112.03646289739036</v>
      </c>
      <c r="I47" s="35">
        <f>MAX(C47:G47)</f>
        <v>383.0072461257588</v>
      </c>
      <c r="J47" s="35">
        <f>MAX(C47:F47)</f>
        <v>383.0072461257588</v>
      </c>
      <c r="K47" s="35">
        <f>MAX(C47:E47)</f>
        <v>383.0072461257588</v>
      </c>
    </row>
    <row r="48" spans="1:11" x14ac:dyDescent="0.55000000000000004">
      <c r="A48" s="9">
        <f>Sheet1!A48</f>
        <v>2.51397</v>
      </c>
      <c r="B48" s="33" t="str">
        <f>Sheet1!B48</f>
        <v>SWR(100)</v>
      </c>
      <c r="C48" s="35">
        <f>MAX(Sheet1!D48:G48)</f>
        <v>191.54288381173694</v>
      </c>
      <c r="D48" s="35">
        <f>MAX(Sheet1!J48:N48)</f>
        <v>33.168897056190794</v>
      </c>
      <c r="E48" s="35">
        <f>MAX(Sheet1!Q48:V48)</f>
        <v>16.508521273580023</v>
      </c>
      <c r="F48" s="35">
        <f>MAX(Sheet1!Y48:AE48)</f>
        <v>20.585670673324188</v>
      </c>
      <c r="G48" s="35">
        <f>MAX(Sheet1!AE48:AG48)</f>
        <v>56.111044678754752</v>
      </c>
      <c r="I48" s="35">
        <f>MAX(C48:G48)</f>
        <v>191.54288381173694</v>
      </c>
      <c r="J48" s="35">
        <f>MAX(C48:F48)</f>
        <v>191.54288381173694</v>
      </c>
      <c r="K48" s="35">
        <f>MAX(C48:E48)</f>
        <v>191.54288381173694</v>
      </c>
    </row>
    <row r="49" spans="1:11" x14ac:dyDescent="0.55000000000000004">
      <c r="A49" s="9">
        <f>Sheet1!A49</f>
        <v>2.51397</v>
      </c>
      <c r="B49" s="33" t="str">
        <f>Sheet1!B49</f>
        <v>SWR(150)</v>
      </c>
      <c r="C49" s="35">
        <f>MAX(Sheet1!D49:G49)</f>
        <v>127.73888130596143</v>
      </c>
      <c r="D49" s="35">
        <f>MAX(Sheet1!J49:N49)</f>
        <v>22.129587944970879</v>
      </c>
      <c r="E49" s="35">
        <f>MAX(Sheet1!Q49:V49)</f>
        <v>11.02079455166731</v>
      </c>
      <c r="F49" s="35">
        <f>MAX(Sheet1!Y49:AE49)</f>
        <v>13.734453216140704</v>
      </c>
      <c r="G49" s="35">
        <f>MAX(Sheet1!AE49:AG49)</f>
        <v>37.510554269558092</v>
      </c>
      <c r="I49" s="35">
        <f>MAX(C49:G49)</f>
        <v>127.73888130596143</v>
      </c>
      <c r="J49" s="35">
        <f>MAX(C49:F49)</f>
        <v>127.73888130596143</v>
      </c>
      <c r="K49" s="35">
        <f>MAX(C49:E49)</f>
        <v>127.73888130596143</v>
      </c>
    </row>
    <row r="50" spans="1:11" x14ac:dyDescent="0.55000000000000004">
      <c r="A50" s="9">
        <f>Sheet1!A50</f>
        <v>2.51397</v>
      </c>
      <c r="B50" s="33" t="str">
        <f>Sheet1!B50</f>
        <v>SWR(200)</v>
      </c>
      <c r="C50" s="35">
        <f>MAX(Sheet1!D50:G50)</f>
        <v>95.84997142312605</v>
      </c>
      <c r="D50" s="35">
        <f>MAX(Sheet1!J50:N50)</f>
        <v>16.615079026405059</v>
      </c>
      <c r="E50" s="35">
        <f>MAX(Sheet1!Q50:V50)</f>
        <v>8.3348883076711378</v>
      </c>
      <c r="F50" s="35">
        <f>MAX(Sheet1!Y50:AE50)</f>
        <v>10.312126143512652</v>
      </c>
      <c r="G50" s="35">
        <f>MAX(Sheet1!AE50:AG50)</f>
        <v>28.241368593271456</v>
      </c>
      <c r="I50" s="35">
        <f>MAX(C50:G50)</f>
        <v>95.84997142312605</v>
      </c>
      <c r="J50" s="35">
        <f>MAX(C50:F50)</f>
        <v>95.84997142312605</v>
      </c>
      <c r="K50" s="35">
        <f>MAX(C50:E50)</f>
        <v>95.84997142312605</v>
      </c>
    </row>
    <row r="51" spans="1:11" x14ac:dyDescent="0.55000000000000004">
      <c r="A51" s="32">
        <f>Sheet1!A51</f>
        <v>2.51397</v>
      </c>
      <c r="B51" s="33" t="str">
        <f>Sheet1!B51</f>
        <v>SWR(300)</v>
      </c>
      <c r="C51" s="35">
        <f>MAX(Sheet1!D51:G51)</f>
        <v>63.987254936346147</v>
      </c>
      <c r="D51" s="35">
        <f>MAX(Sheet1!J51:N51)</f>
        <v>11.111000905538759</v>
      </c>
      <c r="E51" s="35">
        <f>MAX(Sheet1!Q51:V51)</f>
        <v>5.7807384510418833</v>
      </c>
      <c r="F51" s="35">
        <f>MAX(Sheet1!Y51:AE51)</f>
        <v>6.8965952406106705</v>
      </c>
      <c r="G51" s="35">
        <f>MAX(Sheet1!AE51:AG51)</f>
        <v>19.034587375052158</v>
      </c>
      <c r="I51" s="35">
        <f>MAX(C51:G51)</f>
        <v>63.987254936346147</v>
      </c>
      <c r="J51" s="35">
        <f>MAX(C51:F51)</f>
        <v>63.987254936346147</v>
      </c>
      <c r="K51" s="35">
        <f>MAX(C51:E51)</f>
        <v>63.987254936346147</v>
      </c>
    </row>
    <row r="52" spans="1:11" x14ac:dyDescent="0.55000000000000004">
      <c r="A52" s="8">
        <f>Sheet1!A52</f>
        <v>6</v>
      </c>
      <c r="B52" s="33" t="str">
        <f>Sheet1!B52</f>
        <v>R</v>
      </c>
      <c r="C52" s="34"/>
      <c r="D52" s="34"/>
      <c r="E52" s="34"/>
      <c r="F52" s="34"/>
      <c r="G52" s="34"/>
    </row>
    <row r="53" spans="1:11" x14ac:dyDescent="0.55000000000000004">
      <c r="A53" s="9">
        <f>Sheet1!A53</f>
        <v>6</v>
      </c>
      <c r="B53" s="33" t="str">
        <f>Sheet1!B53</f>
        <v>X</v>
      </c>
      <c r="C53" s="34"/>
      <c r="D53" s="34"/>
      <c r="E53" s="34"/>
      <c r="F53" s="34"/>
      <c r="G53" s="34"/>
    </row>
    <row r="54" spans="1:11" x14ac:dyDescent="0.55000000000000004">
      <c r="A54" s="36">
        <f>Sheet1!A54</f>
        <v>3.3333333333333333E-2</v>
      </c>
      <c r="B54" s="33" t="str">
        <f>Sheet1!B54</f>
        <v>Z</v>
      </c>
      <c r="C54" s="37">
        <f>AVERAGE(Sheet1!D54:G54)</f>
        <v>4602.8726210435907</v>
      </c>
      <c r="D54" s="37">
        <f>AVERAGE(Sheet1!J54:N54)</f>
        <v>1557.2155860916391</v>
      </c>
      <c r="E54" s="37">
        <f>AVERAGE(Sheet1!Q54:V54)</f>
        <v>852.14483616889345</v>
      </c>
      <c r="F54" s="37">
        <f>AVERAGE(Sheet1!Y54:AE54)</f>
        <v>637.46294243706768</v>
      </c>
      <c r="G54" s="37">
        <f>AVERAGE(Sheet1!AE54:AG54)</f>
        <v>1819.7567172897641</v>
      </c>
    </row>
    <row r="55" spans="1:11" x14ac:dyDescent="0.55000000000000004">
      <c r="A55" s="9">
        <f>Sheet1!A55</f>
        <v>3.0726300000000002</v>
      </c>
      <c r="B55" s="33" t="str">
        <f>Sheet1!B55</f>
        <v>SWR(50)</v>
      </c>
      <c r="C55" s="35">
        <f>MAX(Sheet1!D55:G55)</f>
        <v>265.44160558612884</v>
      </c>
      <c r="D55" s="35">
        <f>MAX(Sheet1!J55:N55)</f>
        <v>46.097104884674813</v>
      </c>
      <c r="E55" s="35">
        <f>MAX(Sheet1!Q55:V55)</f>
        <v>23.052312531825098</v>
      </c>
      <c r="F55" s="35">
        <f>MAX(Sheet1!Y55:AE55)</f>
        <v>28.880421263944623</v>
      </c>
      <c r="G55" s="35">
        <f>MAX(Sheet1!AE55:AG55)</f>
        <v>78.286503299388286</v>
      </c>
      <c r="I55" s="35">
        <f>MAX(C55:G55)</f>
        <v>265.44160558612884</v>
      </c>
      <c r="J55" s="35">
        <f>MAX(C55:F55)</f>
        <v>265.44160558612884</v>
      </c>
      <c r="K55" s="35">
        <f>MAX(C55:E55)</f>
        <v>265.44160558612884</v>
      </c>
    </row>
    <row r="56" spans="1:11" x14ac:dyDescent="0.55000000000000004">
      <c r="A56" s="9">
        <f>Sheet1!A56</f>
        <v>3.0726300000000002</v>
      </c>
      <c r="B56" s="33" t="str">
        <f>Sheet1!B56</f>
        <v>SWR(100)</v>
      </c>
      <c r="C56" s="35">
        <f>MAX(Sheet1!D56:G56)</f>
        <v>132.75370887841399</v>
      </c>
      <c r="D56" s="35">
        <f>MAX(Sheet1!J56:N56)</f>
        <v>23.059000613861343</v>
      </c>
      <c r="E56" s="35">
        <f>MAX(Sheet1!Q56:V56)</f>
        <v>11.534470792157563</v>
      </c>
      <c r="F56" s="35">
        <f>MAX(Sheet1!Y56:AE56)</f>
        <v>14.442146685068117</v>
      </c>
      <c r="G56" s="35">
        <f>MAX(Sheet1!AE56:AG56)</f>
        <v>39.199933018738349</v>
      </c>
      <c r="I56" s="35">
        <f>MAX(C56:G56)</f>
        <v>132.75370887841399</v>
      </c>
      <c r="J56" s="35">
        <f>MAX(C56:F56)</f>
        <v>132.75370887841399</v>
      </c>
      <c r="K56" s="35">
        <f>MAX(C56:E56)</f>
        <v>132.75370887841399</v>
      </c>
    </row>
    <row r="57" spans="1:11" x14ac:dyDescent="0.55000000000000004">
      <c r="A57" s="9">
        <f>Sheet1!A57</f>
        <v>3.0726300000000002</v>
      </c>
      <c r="B57" s="33" t="str">
        <f>Sheet1!B57</f>
        <v>SWR(150)</v>
      </c>
      <c r="C57" s="35">
        <f>MAX(Sheet1!D57:G57)</f>
        <v>88.539039050394493</v>
      </c>
      <c r="D57" s="35">
        <f>MAX(Sheet1!J57:N57)</f>
        <v>15.384319967290036</v>
      </c>
      <c r="E57" s="35">
        <f>MAX(Sheet1!Q57:V57)</f>
        <v>7.7584773405619778</v>
      </c>
      <c r="F57" s="35">
        <f>MAX(Sheet1!Y57:AE57)</f>
        <v>9.6302698066481884</v>
      </c>
      <c r="G57" s="35">
        <f>MAX(Sheet1!AE57:AG57)</f>
        <v>26.19634983125632</v>
      </c>
      <c r="I57" s="35">
        <f>MAX(C57:G57)</f>
        <v>88.539039050394493</v>
      </c>
      <c r="J57" s="35">
        <f>MAX(C57:F57)</f>
        <v>88.539039050394493</v>
      </c>
      <c r="K57" s="35">
        <f>MAX(C57:E57)</f>
        <v>88.539039050394493</v>
      </c>
    </row>
    <row r="58" spans="1:11" x14ac:dyDescent="0.55000000000000004">
      <c r="A58" s="9">
        <f>Sheet1!A58</f>
        <v>3.0726300000000002</v>
      </c>
      <c r="B58" s="33" t="str">
        <f>Sheet1!B58</f>
        <v>SWR(200)</v>
      </c>
      <c r="C58" s="35">
        <f>MAX(Sheet1!D58:G58)</f>
        <v>66.442680601792574</v>
      </c>
      <c r="D58" s="35">
        <f>MAX(Sheet1!J58:N58)</f>
        <v>11.550544845837683</v>
      </c>
      <c r="E58" s="35">
        <f>MAX(Sheet1!Q58:V58)</f>
        <v>5.947904890482441</v>
      </c>
      <c r="F58" s="35">
        <f>MAX(Sheet1!Y58:AE58)</f>
        <v>7.2250163841682582</v>
      </c>
      <c r="G58" s="35">
        <f>MAX(Sheet1!AE58:AG58)</f>
        <v>19.713604883235398</v>
      </c>
      <c r="I58" s="35">
        <f>MAX(C58:G58)</f>
        <v>66.442680601792574</v>
      </c>
      <c r="J58" s="35">
        <f>MAX(C58:F58)</f>
        <v>66.442680601792574</v>
      </c>
      <c r="K58" s="35">
        <f>MAX(C58:E58)</f>
        <v>66.442680601792574</v>
      </c>
    </row>
    <row r="59" spans="1:11" x14ac:dyDescent="0.55000000000000004">
      <c r="A59" s="32">
        <f>Sheet1!A59</f>
        <v>3.0726300000000002</v>
      </c>
      <c r="B59" s="33" t="str">
        <f>Sheet1!B59</f>
        <v>SWR(300)</v>
      </c>
      <c r="C59" s="35">
        <f>MAX(Sheet1!D59:G59)</f>
        <v>44.368293668458051</v>
      </c>
      <c r="D59" s="35">
        <f>MAX(Sheet1!J59:N59)</f>
        <v>7.724101259112361</v>
      </c>
      <c r="E59" s="35">
        <f>MAX(Sheet1!Q59:V59)</f>
        <v>4.2224382421556257</v>
      </c>
      <c r="F59" s="35">
        <f>MAX(Sheet1!Y59:AE59)</f>
        <v>4.8212339595704963</v>
      </c>
      <c r="G59" s="35">
        <f>MAX(Sheet1!AE59:AG59)</f>
        <v>13.269314158309292</v>
      </c>
      <c r="I59" s="35">
        <f>MAX(C59:G59)</f>
        <v>44.368293668458051</v>
      </c>
      <c r="J59" s="35">
        <f>MAX(C59:F59)</f>
        <v>44.368293668458051</v>
      </c>
      <c r="K59" s="35">
        <f>MAX(C59:E59)</f>
        <v>44.368293668458051</v>
      </c>
    </row>
    <row r="60" spans="1:11" x14ac:dyDescent="0.55000000000000004">
      <c r="A60" s="8">
        <f>Sheet1!A60</f>
        <v>7</v>
      </c>
      <c r="B60" s="33" t="str">
        <f>Sheet1!B60</f>
        <v>R</v>
      </c>
      <c r="C60" s="34"/>
      <c r="D60" s="34"/>
      <c r="E60" s="34"/>
      <c r="F60" s="34"/>
      <c r="G60" s="34"/>
    </row>
    <row r="61" spans="1:11" x14ac:dyDescent="0.55000000000000004">
      <c r="A61" s="9">
        <f>Sheet1!A61</f>
        <v>7</v>
      </c>
      <c r="B61" s="33" t="str">
        <f>Sheet1!B61</f>
        <v>X</v>
      </c>
      <c r="C61" s="34"/>
      <c r="D61" s="34"/>
      <c r="E61" s="34"/>
      <c r="F61" s="34"/>
      <c r="G61" s="34"/>
    </row>
    <row r="62" spans="1:11" x14ac:dyDescent="0.55000000000000004">
      <c r="A62" s="36">
        <f>Sheet1!A62</f>
        <v>3.888888888888889E-2</v>
      </c>
      <c r="B62" s="33" t="str">
        <f>Sheet1!B62</f>
        <v>Z</v>
      </c>
      <c r="C62" s="37">
        <f>AVERAGE(Sheet1!D62:G62)</f>
        <v>4011.5671343149606</v>
      </c>
      <c r="D62" s="37">
        <f>AVERAGE(Sheet1!J62:N62)</f>
        <v>1229.9818660982955</v>
      </c>
      <c r="E62" s="37">
        <f>AVERAGE(Sheet1!Q62:V62)</f>
        <v>663.4989968140045</v>
      </c>
      <c r="F62" s="37">
        <f>AVERAGE(Sheet1!Y62:AE62)</f>
        <v>494.6521029162073</v>
      </c>
      <c r="G62" s="37">
        <f>AVERAGE(Sheet1!AE62:AG62)</f>
        <v>1678.4645524961113</v>
      </c>
    </row>
    <row r="63" spans="1:11" x14ac:dyDescent="0.55000000000000004">
      <c r="A63" s="9">
        <f>Sheet1!A63</f>
        <v>3.6312899999999999</v>
      </c>
      <c r="B63" s="33" t="str">
        <f>Sheet1!B63</f>
        <v>SWR(50)</v>
      </c>
      <c r="C63" s="35">
        <f>MAX(Sheet1!D63:G63)</f>
        <v>195.49165395673106</v>
      </c>
      <c r="D63" s="35">
        <f>MAX(Sheet1!J63:N63)</f>
        <v>34.075513233529819</v>
      </c>
      <c r="E63" s="35">
        <f>MAX(Sheet1!Q63:V63)</f>
        <v>17.145599802536861</v>
      </c>
      <c r="F63" s="35">
        <f>MAX(Sheet1!Y63:AE63)</f>
        <v>21.609561527438235</v>
      </c>
      <c r="G63" s="35">
        <f>MAX(Sheet1!AE63:AG63)</f>
        <v>58.314810000707467</v>
      </c>
      <c r="I63" s="35">
        <f>MAX(C63:G63)</f>
        <v>195.49165395673106</v>
      </c>
      <c r="J63" s="35">
        <f>MAX(C63:F63)</f>
        <v>195.49165395673106</v>
      </c>
      <c r="K63" s="35">
        <f>MAX(C63:E63)</f>
        <v>195.49165395673106</v>
      </c>
    </row>
    <row r="64" spans="1:11" x14ac:dyDescent="0.55000000000000004">
      <c r="A64" s="9">
        <f>Sheet1!A64</f>
        <v>3.6312899999999999</v>
      </c>
      <c r="B64" s="33" t="str">
        <f>Sheet1!B64</f>
        <v>SWR(100)</v>
      </c>
      <c r="C64" s="35">
        <f>MAX(Sheet1!D64:G64)</f>
        <v>97.773094329303674</v>
      </c>
      <c r="D64" s="35">
        <f>MAX(Sheet1!J64:N64)</f>
        <v>17.044383274041994</v>
      </c>
      <c r="E64" s="35">
        <f>MAX(Sheet1!Q64:V64)</f>
        <v>8.5950133494880312</v>
      </c>
      <c r="F64" s="35">
        <f>MAX(Sheet1!Y64:AE64)</f>
        <v>10.804851600303953</v>
      </c>
      <c r="G64" s="35">
        <f>MAX(Sheet1!AE64:AG64)</f>
        <v>29.187214961097386</v>
      </c>
      <c r="I64" s="35">
        <f>MAX(C64:G64)</f>
        <v>97.773094329303674</v>
      </c>
      <c r="J64" s="35">
        <f>MAX(C64:F64)</f>
        <v>97.773094329303674</v>
      </c>
      <c r="K64" s="35">
        <f>MAX(C64:E64)</f>
        <v>97.773094329303674</v>
      </c>
    </row>
    <row r="65" spans="1:11" x14ac:dyDescent="0.55000000000000004">
      <c r="A65" s="9">
        <f>Sheet1!A65</f>
        <v>3.6312899999999999</v>
      </c>
      <c r="B65" s="33" t="str">
        <f>Sheet1!B65</f>
        <v>SWR(150)</v>
      </c>
      <c r="C65" s="35">
        <f>MAX(Sheet1!D65:G65)</f>
        <v>65.212366279331661</v>
      </c>
      <c r="D65" s="35">
        <f>MAX(Sheet1!J65:N65)</f>
        <v>11.370336180326046</v>
      </c>
      <c r="E65" s="35">
        <f>MAX(Sheet1!Q65:V65)</f>
        <v>5.8635175515976652</v>
      </c>
      <c r="F65" s="35">
        <f>MAX(Sheet1!Y65:AE65)</f>
        <v>7.2033144823630151</v>
      </c>
      <c r="G65" s="35">
        <f>MAX(Sheet1!AE65:AG65)</f>
        <v>19.491343293520501</v>
      </c>
      <c r="I65" s="35">
        <f>MAX(C65:G65)</f>
        <v>65.212366279331661</v>
      </c>
      <c r="J65" s="35">
        <f>MAX(C65:F65)</f>
        <v>65.212366279331661</v>
      </c>
      <c r="K65" s="35">
        <f>MAX(C65:E65)</f>
        <v>65.212366279331661</v>
      </c>
    </row>
    <row r="66" spans="1:11" x14ac:dyDescent="0.55000000000000004">
      <c r="A66" s="9">
        <f>Sheet1!A66</f>
        <v>3.6312899999999999</v>
      </c>
      <c r="B66" s="33" t="str">
        <f>Sheet1!B66</f>
        <v>SWR(200)</v>
      </c>
      <c r="C66" s="35">
        <f>MAX(Sheet1!D66:G66)</f>
        <v>48.941103242320729</v>
      </c>
      <c r="D66" s="35">
        <f>MAX(Sheet1!J66:N66)</f>
        <v>8.5356181182653312</v>
      </c>
      <c r="E66" s="35">
        <f>MAX(Sheet1!Q66:V66)</f>
        <v>4.5432561879299849</v>
      </c>
      <c r="F66" s="35">
        <f>MAX(Sheet1!Y66:AE66)</f>
        <v>5.4025721853634012</v>
      </c>
      <c r="G66" s="35">
        <f>MAX(Sheet1!AE66:AG66)</f>
        <v>14.653489912137585</v>
      </c>
      <c r="I66" s="35">
        <f>MAX(C66:G66)</f>
        <v>48.941103242320729</v>
      </c>
      <c r="J66" s="35">
        <f>MAX(C66:F66)</f>
        <v>48.941103242320729</v>
      </c>
      <c r="K66" s="35">
        <f>MAX(C66:E66)</f>
        <v>48.941103242320729</v>
      </c>
    </row>
    <row r="67" spans="1:11" x14ac:dyDescent="0.55000000000000004">
      <c r="A67" s="32">
        <f>Sheet1!A67</f>
        <v>3.6312899999999999</v>
      </c>
      <c r="B67" s="33" t="str">
        <f>Sheet1!B67</f>
        <v>SWR(300)</v>
      </c>
      <c r="C67" s="35">
        <f>MAX(Sheet1!D67:G67)</f>
        <v>32.688070575727615</v>
      </c>
      <c r="D67" s="35">
        <f>MAX(Sheet1!J67:N67)</f>
        <v>5.7057515684907321</v>
      </c>
      <c r="E67" s="35">
        <f>MAX(Sheet1!Q67:V67)</f>
        <v>3.3280825541528505</v>
      </c>
      <c r="F67" s="35">
        <f>MAX(Sheet1!Y67:AE67)</f>
        <v>3.6018895157195501</v>
      </c>
      <c r="G67" s="35">
        <f>MAX(Sheet1!AE67:AG67)</f>
        <v>9.8361504289893755</v>
      </c>
      <c r="I67" s="35">
        <f>MAX(C67:G67)</f>
        <v>32.688070575727615</v>
      </c>
      <c r="J67" s="35">
        <f>MAX(C67:F67)</f>
        <v>32.688070575727615</v>
      </c>
      <c r="K67" s="35">
        <f>MAX(C67:E67)</f>
        <v>32.688070575727615</v>
      </c>
    </row>
    <row r="68" spans="1:11" x14ac:dyDescent="0.55000000000000004">
      <c r="A68" s="8">
        <f>Sheet1!A68</f>
        <v>8</v>
      </c>
      <c r="B68" s="33" t="str">
        <f>Sheet1!B68</f>
        <v>R</v>
      </c>
      <c r="C68" s="34"/>
      <c r="D68" s="34"/>
      <c r="E68" s="34"/>
      <c r="F68" s="34"/>
      <c r="G68" s="34"/>
    </row>
    <row r="69" spans="1:11" x14ac:dyDescent="0.55000000000000004">
      <c r="A69" s="9">
        <f>Sheet1!A69</f>
        <v>8</v>
      </c>
      <c r="B69" s="33" t="str">
        <f>Sheet1!B69</f>
        <v>X</v>
      </c>
      <c r="C69" s="34"/>
      <c r="D69" s="34"/>
      <c r="E69" s="34"/>
      <c r="F69" s="34"/>
      <c r="G69" s="34"/>
    </row>
    <row r="70" spans="1:11" x14ac:dyDescent="0.55000000000000004">
      <c r="A70" s="36">
        <f>Sheet1!A70</f>
        <v>4.4444444444444446E-2</v>
      </c>
      <c r="B70" s="33" t="str">
        <f>Sheet1!B70</f>
        <v>Z</v>
      </c>
      <c r="C70" s="37">
        <f>AVERAGE(Sheet1!D70:G70)</f>
        <v>3538.0814537214592</v>
      </c>
      <c r="D70" s="37">
        <f>AVERAGE(Sheet1!J70:N70)</f>
        <v>991.52332281941767</v>
      </c>
      <c r="E70" s="37">
        <f>AVERAGE(Sheet1!Q70:V70)</f>
        <v>531.90099299663541</v>
      </c>
      <c r="F70" s="37">
        <f>AVERAGE(Sheet1!Y70:AE70)</f>
        <v>394.59329927843436</v>
      </c>
      <c r="G70" s="37">
        <f>AVERAGE(Sheet1!AE70:AG70)</f>
        <v>1512.0259303088169</v>
      </c>
    </row>
    <row r="71" spans="1:11" x14ac:dyDescent="0.55000000000000004">
      <c r="A71" s="9">
        <f>Sheet1!A71</f>
        <v>4.18994</v>
      </c>
      <c r="B71" s="33" t="str">
        <f>Sheet1!B71</f>
        <v>SWR(50)</v>
      </c>
      <c r="C71" s="35">
        <f>MAX(Sheet1!D71:G71)</f>
        <v>150.37591497576437</v>
      </c>
      <c r="D71" s="35">
        <f>MAX(Sheet1!J71:N71)</f>
        <v>26.325528224639449</v>
      </c>
      <c r="E71" s="35">
        <f>MAX(Sheet1!Q71:V71)</f>
        <v>13.341940593429587</v>
      </c>
      <c r="F71" s="35">
        <f>MAX(Sheet1!Y71:AE71)</f>
        <v>16.946690056282115</v>
      </c>
      <c r="G71" s="35">
        <f>MAX(Sheet1!AE71:AG71)</f>
        <v>45.516087789531511</v>
      </c>
      <c r="I71" s="35">
        <f>MAX(C71:G71)</f>
        <v>150.37591497576437</v>
      </c>
      <c r="J71" s="35">
        <f>MAX(C71:F71)</f>
        <v>150.37591497576437</v>
      </c>
      <c r="K71" s="35">
        <f>MAX(C71:E71)</f>
        <v>150.37591497576437</v>
      </c>
    </row>
    <row r="72" spans="1:11" x14ac:dyDescent="0.55000000000000004">
      <c r="A72" s="9">
        <f>Sheet1!A72</f>
        <v>4.18994</v>
      </c>
      <c r="B72" s="33" t="str">
        <f>Sheet1!B72</f>
        <v>SWR(100)</v>
      </c>
      <c r="C72" s="35">
        <f>MAX(Sheet1!D72:G72)</f>
        <v>75.210235932159975</v>
      </c>
      <c r="D72" s="35">
        <f>MAX(Sheet1!J72:N72)</f>
        <v>13.166489694906685</v>
      </c>
      <c r="E72" s="35">
        <f>MAX(Sheet1!Q72:V72)</f>
        <v>6.755001899257552</v>
      </c>
      <c r="F72" s="35">
        <f>MAX(Sheet1!Y72:AE72)</f>
        <v>8.476887524911362</v>
      </c>
      <c r="G72" s="35">
        <f>MAX(Sheet1!AE72:AG72)</f>
        <v>22.769818146120716</v>
      </c>
      <c r="I72" s="35">
        <f>MAX(C72:G72)</f>
        <v>75.210235932159975</v>
      </c>
      <c r="J72" s="35">
        <f>MAX(C72:F72)</f>
        <v>75.210235932159975</v>
      </c>
      <c r="K72" s="35">
        <f>MAX(C72:E72)</f>
        <v>75.210235932159975</v>
      </c>
    </row>
    <row r="73" spans="1:11" x14ac:dyDescent="0.55000000000000004">
      <c r="A73" s="9">
        <f>Sheet1!A73</f>
        <v>4.18994</v>
      </c>
      <c r="B73" s="33" t="str">
        <f>Sheet1!B73</f>
        <v>SWR(150)</v>
      </c>
      <c r="C73" s="35">
        <f>MAX(Sheet1!D73:G73)</f>
        <v>50.164919865601298</v>
      </c>
      <c r="D73" s="35">
        <f>MAX(Sheet1!J73:N73)</f>
        <v>8.7818476903459164</v>
      </c>
      <c r="E73" s="35">
        <f>MAX(Sheet1!Q73:V73)</f>
        <v>4.6518122608763663</v>
      </c>
      <c r="F73" s="35">
        <f>MAX(Sheet1!Y73:AE73)</f>
        <v>5.65530745199574</v>
      </c>
      <c r="G73" s="35">
        <f>MAX(Sheet1!AE73:AG73)</f>
        <v>15.193011899114744</v>
      </c>
      <c r="I73" s="35">
        <f>MAX(C73:G73)</f>
        <v>50.164919865601298</v>
      </c>
      <c r="J73" s="35">
        <f>MAX(C73:F73)</f>
        <v>50.164919865601298</v>
      </c>
      <c r="K73" s="35">
        <f>MAX(C73:E73)</f>
        <v>50.164919865601298</v>
      </c>
    </row>
    <row r="74" spans="1:11" x14ac:dyDescent="0.55000000000000004">
      <c r="A74" s="9">
        <f>Sheet1!A74</f>
        <v>4.18994</v>
      </c>
      <c r="B74" s="33" t="str">
        <f>Sheet1!B74</f>
        <v>SWR(200)</v>
      </c>
      <c r="C74" s="35">
        <f>MAX(Sheet1!D74:G74)</f>
        <v>37.649704376348282</v>
      </c>
      <c r="D74" s="35">
        <f>MAX(Sheet1!J74:N74)</f>
        <v>6.5908607901730036</v>
      </c>
      <c r="E74" s="35">
        <f>MAX(Sheet1!Q74:V74)</f>
        <v>3.6544400624119091</v>
      </c>
      <c r="F74" s="35">
        <f>MAX(Sheet1!Y74:AE74)</f>
        <v>4.245919505548196</v>
      </c>
      <c r="G74" s="35">
        <f>MAX(Sheet1!AE74:AG74)</f>
        <v>11.408628834536334</v>
      </c>
      <c r="I74" s="35">
        <f>MAX(C74:G74)</f>
        <v>37.649704376348282</v>
      </c>
      <c r="J74" s="35">
        <f>MAX(C74:F74)</f>
        <v>37.649704376348282</v>
      </c>
      <c r="K74" s="35">
        <f>MAX(C74:E74)</f>
        <v>37.649704376348282</v>
      </c>
    </row>
    <row r="75" spans="1:11" x14ac:dyDescent="0.55000000000000004">
      <c r="A75" s="32">
        <f>Sheet1!A75</f>
        <v>4.18994</v>
      </c>
      <c r="B75" s="33" t="str">
        <f>Sheet1!B75</f>
        <v>SWR(300)</v>
      </c>
      <c r="C75" s="35">
        <f>MAX(Sheet1!D75:G75)</f>
        <v>25.149413216923836</v>
      </c>
      <c r="D75" s="35">
        <f>MAX(Sheet1!J75:N75)</f>
        <v>4.4027792056672181</v>
      </c>
      <c r="E75" s="35">
        <f>MAX(Sheet1!Q75:V75)</f>
        <v>2.7897792527880405</v>
      </c>
      <c r="F75" s="35">
        <f>MAX(Sheet1!Y75:AE75)</f>
        <v>2.8812644121402835</v>
      </c>
      <c r="G75" s="35">
        <f>MAX(Sheet1!AE75:AG75)</f>
        <v>7.6325181898903445</v>
      </c>
      <c r="I75" s="35">
        <f>MAX(C75:G75)</f>
        <v>25.149413216923836</v>
      </c>
      <c r="J75" s="35">
        <f>MAX(C75:F75)</f>
        <v>25.149413216923836</v>
      </c>
      <c r="K75" s="35">
        <f>MAX(C75:E75)</f>
        <v>25.149413216923836</v>
      </c>
    </row>
    <row r="76" spans="1:11" x14ac:dyDescent="0.55000000000000004">
      <c r="A76" s="8">
        <f>Sheet1!A76</f>
        <v>9</v>
      </c>
      <c r="B76" s="33" t="str">
        <f>Sheet1!B76</f>
        <v>R</v>
      </c>
      <c r="C76" s="34"/>
      <c r="D76" s="34"/>
      <c r="E76" s="34"/>
      <c r="F76" s="34"/>
      <c r="G76" s="34"/>
    </row>
    <row r="77" spans="1:11" x14ac:dyDescent="0.55000000000000004">
      <c r="A77" s="9">
        <f>Sheet1!A77</f>
        <v>9</v>
      </c>
      <c r="B77" s="33" t="str">
        <f>Sheet1!B77</f>
        <v>X</v>
      </c>
      <c r="C77" s="34"/>
      <c r="D77" s="34"/>
      <c r="E77" s="34"/>
      <c r="F77" s="34"/>
      <c r="G77" s="34"/>
    </row>
    <row r="78" spans="1:11" x14ac:dyDescent="0.55000000000000004">
      <c r="A78" s="36">
        <f>Sheet1!A78</f>
        <v>0.05</v>
      </c>
      <c r="B78" s="33" t="str">
        <f>Sheet1!B78</f>
        <v>Z</v>
      </c>
      <c r="C78" s="37">
        <f>AVERAGE(Sheet1!D78:G78)</f>
        <v>3141.1865108629863</v>
      </c>
      <c r="D78" s="37">
        <f>AVERAGE(Sheet1!J78:N78)</f>
        <v>814.24685692059575</v>
      </c>
      <c r="E78" s="37">
        <f>AVERAGE(Sheet1!Q78:V78)</f>
        <v>437.13563417037045</v>
      </c>
      <c r="F78" s="37">
        <f>AVERAGE(Sheet1!Y78:AE78)</f>
        <v>323.59272201056513</v>
      </c>
      <c r="G78" s="37">
        <f>AVERAGE(Sheet1!AE78:AG78)</f>
        <v>1301.3985104877318</v>
      </c>
    </row>
    <row r="79" spans="1:11" x14ac:dyDescent="0.55000000000000004">
      <c r="A79" s="9">
        <f>Sheet1!A79</f>
        <v>4.7485999999999997</v>
      </c>
      <c r="B79" s="33" t="str">
        <f>Sheet1!B79</f>
        <v>SWR(50)</v>
      </c>
      <c r="C79" s="35">
        <f>MAX(Sheet1!D79:G79)</f>
        <v>119.51803874312324</v>
      </c>
      <c r="D79" s="35">
        <f>MAX(Sheet1!J79:N79)</f>
        <v>21.027402238028522</v>
      </c>
      <c r="E79" s="35">
        <f>MAX(Sheet1!Q79:V79)</f>
        <v>10.74573747729624</v>
      </c>
      <c r="F79" s="35">
        <f>MAX(Sheet1!Y79:AE79)</f>
        <v>13.781395427504245</v>
      </c>
      <c r="G79" s="35">
        <f>MAX(Sheet1!AE79:AG79)</f>
        <v>36.829375560961054</v>
      </c>
      <c r="I79" s="35">
        <f>MAX(C79:G79)</f>
        <v>119.51803874312324</v>
      </c>
      <c r="J79" s="35">
        <f>MAX(C79:F79)</f>
        <v>119.51803874312324</v>
      </c>
      <c r="K79" s="35">
        <f>MAX(C79:E79)</f>
        <v>119.51803874312324</v>
      </c>
    </row>
    <row r="80" spans="1:11" x14ac:dyDescent="0.55000000000000004">
      <c r="A80" s="9">
        <f>Sheet1!A80</f>
        <v>4.7485999999999997</v>
      </c>
      <c r="B80" s="33" t="str">
        <f>Sheet1!B80</f>
        <v>SWR(100)</v>
      </c>
      <c r="C80" s="35">
        <f>MAX(Sheet1!D80:G80)</f>
        <v>59.77690374935748</v>
      </c>
      <c r="D80" s="35">
        <f>MAX(Sheet1!J80:N80)</f>
        <v>10.515386364443984</v>
      </c>
      <c r="E80" s="35">
        <f>MAX(Sheet1!Q80:V80)</f>
        <v>5.5027961994163066</v>
      </c>
      <c r="F80" s="35">
        <f>MAX(Sheet1!Y80:AE80)</f>
        <v>6.9026538229131225</v>
      </c>
      <c r="G80" s="35">
        <f>MAX(Sheet1!AE80:AG80)</f>
        <v>18.416784430676589</v>
      </c>
      <c r="I80" s="35">
        <f>MAX(C80:G80)</f>
        <v>59.77690374935748</v>
      </c>
      <c r="J80" s="35">
        <f>MAX(C80:F80)</f>
        <v>59.77690374935748</v>
      </c>
      <c r="K80" s="35">
        <f>MAX(C80:E80)</f>
        <v>59.77690374935748</v>
      </c>
    </row>
    <row r="81" spans="1:11" x14ac:dyDescent="0.55000000000000004">
      <c r="A81" s="9">
        <f>Sheet1!A81</f>
        <v>4.7485999999999997</v>
      </c>
      <c r="B81" s="33" t="str">
        <f>Sheet1!B81</f>
        <v>SWR(150)</v>
      </c>
      <c r="C81" s="35">
        <f>MAX(Sheet1!D81:G81)</f>
        <v>39.871151819764066</v>
      </c>
      <c r="D81" s="35">
        <f>MAX(Sheet1!J81:N81)</f>
        <v>7.0121646320751001</v>
      </c>
      <c r="E81" s="35">
        <f>MAX(Sheet1!Q81:V81)</f>
        <v>3.8341853502407099</v>
      </c>
      <c r="F81" s="35">
        <f>MAX(Sheet1!Y81:AE81)</f>
        <v>4.6156368556199663</v>
      </c>
      <c r="G81" s="35">
        <f>MAX(Sheet1!AE81:AG81)</f>
        <v>12.280199723806565</v>
      </c>
      <c r="I81" s="35">
        <f>MAX(C81:G81)</f>
        <v>39.871151819764066</v>
      </c>
      <c r="J81" s="35">
        <f>MAX(C81:F81)</f>
        <v>39.871151819764066</v>
      </c>
      <c r="K81" s="35">
        <f>MAX(C81:E81)</f>
        <v>39.871151819764066</v>
      </c>
    </row>
    <row r="82" spans="1:11" x14ac:dyDescent="0.55000000000000004">
      <c r="A82" s="9">
        <f>Sheet1!A82</f>
        <v>4.7485999999999997</v>
      </c>
      <c r="B82" s="33" t="str">
        <f>Sheet1!B82</f>
        <v>SWR(200)</v>
      </c>
      <c r="C82" s="35">
        <f>MAX(Sheet1!D82:G82)</f>
        <v>29.924258161326041</v>
      </c>
      <c r="D82" s="35">
        <f>MAX(Sheet1!J82:N82)</f>
        <v>5.2611821825452241</v>
      </c>
      <c r="E82" s="35">
        <f>MAX(Sheet1!Q82:V82)</f>
        <v>3.0656321075568322</v>
      </c>
      <c r="F82" s="35">
        <f>MAX(Sheet1!Y82:AE82)</f>
        <v>3.4772756189967806</v>
      </c>
      <c r="G82" s="35">
        <f>MAX(Sheet1!AE82:AG82)</f>
        <v>9.2126324070931354</v>
      </c>
      <c r="I82" s="35">
        <f>MAX(C82:G82)</f>
        <v>29.924258161326041</v>
      </c>
      <c r="J82" s="35">
        <f>MAX(C82:F82)</f>
        <v>29.924258161326041</v>
      </c>
      <c r="K82" s="35">
        <f>MAX(C82:E82)</f>
        <v>29.924258161326041</v>
      </c>
    </row>
    <row r="83" spans="1:11" x14ac:dyDescent="0.55000000000000004">
      <c r="A83" s="32">
        <f>Sheet1!A83</f>
        <v>4.7485999999999997</v>
      </c>
      <c r="B83" s="33" t="str">
        <f>Sheet1!B83</f>
        <v>SWR(300)</v>
      </c>
      <c r="C83" s="35">
        <f>MAX(Sheet1!D83:G83)</f>
        <v>19.989379072671365</v>
      </c>
      <c r="D83" s="35">
        <f>MAX(Sheet1!J83:N83)</f>
        <v>3.5116358784518047</v>
      </c>
      <c r="E83" s="35">
        <f>MAX(Sheet1!Q83:V83)</f>
        <v>2.4664016806876168</v>
      </c>
      <c r="F83" s="35">
        <f>MAX(Sheet1!Y83:AE83)</f>
        <v>2.7685466300540926</v>
      </c>
      <c r="G83" s="35">
        <f>MAX(Sheet1!AE83:AG83)</f>
        <v>6.1465801969626925</v>
      </c>
      <c r="I83" s="35">
        <f>MAX(C83:G83)</f>
        <v>19.989379072671365</v>
      </c>
      <c r="J83" s="35">
        <f>MAX(C83:F83)</f>
        <v>19.989379072671365</v>
      </c>
      <c r="K83" s="35">
        <f>MAX(C83:E83)</f>
        <v>19.989379072671365</v>
      </c>
    </row>
    <row r="84" spans="1:11" x14ac:dyDescent="0.55000000000000004">
      <c r="A84" s="8">
        <f>Sheet1!A84</f>
        <v>10</v>
      </c>
      <c r="B84" s="33" t="str">
        <f>Sheet1!B84</f>
        <v>R</v>
      </c>
      <c r="C84" s="34"/>
      <c r="D84" s="34"/>
      <c r="E84" s="34"/>
      <c r="F84" s="34"/>
      <c r="G84" s="34"/>
    </row>
    <row r="85" spans="1:11" x14ac:dyDescent="0.55000000000000004">
      <c r="A85" s="9">
        <f>Sheet1!A85</f>
        <v>10</v>
      </c>
      <c r="B85" s="33" t="str">
        <f>Sheet1!B85</f>
        <v>X</v>
      </c>
      <c r="C85" s="34"/>
      <c r="D85" s="34"/>
      <c r="E85" s="34"/>
      <c r="F85" s="34"/>
      <c r="G85" s="34"/>
    </row>
    <row r="86" spans="1:11" x14ac:dyDescent="0.55000000000000004">
      <c r="A86" s="36">
        <f>Sheet1!A86</f>
        <v>5.5555555555555552E-2</v>
      </c>
      <c r="B86" s="33" t="str">
        <f>Sheet1!B86</f>
        <v>Z</v>
      </c>
      <c r="C86" s="37">
        <f>AVERAGE(Sheet1!D86:G86)</f>
        <v>2798.3147738566076</v>
      </c>
      <c r="D86" s="37">
        <f>AVERAGE(Sheet1!J86:N86)</f>
        <v>680.00590789713362</v>
      </c>
      <c r="E86" s="37">
        <f>AVERAGE(Sheet1!Q86:V86)</f>
        <v>366.99046898031611</v>
      </c>
      <c r="F86" s="37">
        <f>AVERAGE(Sheet1!Y86:AE86)</f>
        <v>272.17733012275414</v>
      </c>
      <c r="G86" s="37">
        <f>AVERAGE(Sheet1!AE86:AG86)</f>
        <v>1075.7053682014637</v>
      </c>
    </row>
    <row r="87" spans="1:11" x14ac:dyDescent="0.55000000000000004">
      <c r="A87" s="9">
        <f>Sheet1!A87</f>
        <v>5.3072600000000003</v>
      </c>
      <c r="B87" s="33" t="str">
        <f>Sheet1!B87</f>
        <v>SWR(50)</v>
      </c>
      <c r="C87" s="35">
        <f>MAX(Sheet1!D87:G87)</f>
        <v>97.446624585905383</v>
      </c>
      <c r="D87" s="35">
        <f>MAX(Sheet1!J87:N87)</f>
        <v>17.24028155921382</v>
      </c>
      <c r="E87" s="35">
        <f>MAX(Sheet1!Q87:V87)</f>
        <v>8.9228366210610162</v>
      </c>
      <c r="F87" s="35">
        <f>MAX(Sheet1!Y87:AE87)</f>
        <v>11.540106234779696</v>
      </c>
      <c r="G87" s="35">
        <f>MAX(Sheet1!AE87:AG87)</f>
        <v>30.674526329012025</v>
      </c>
      <c r="I87" s="35">
        <f>MAX(C87:G87)</f>
        <v>97.446624585905383</v>
      </c>
      <c r="J87" s="35">
        <f>MAX(C87:F87)</f>
        <v>97.446624585905383</v>
      </c>
      <c r="K87" s="35">
        <f>MAX(C87:E87)</f>
        <v>97.446624585905383</v>
      </c>
    </row>
    <row r="88" spans="1:11" x14ac:dyDescent="0.55000000000000004">
      <c r="A88" s="9">
        <f>Sheet1!A88</f>
        <v>5.3072600000000003</v>
      </c>
      <c r="B88" s="33" t="str">
        <f>Sheet1!B88</f>
        <v>SWR(100)</v>
      </c>
      <c r="C88" s="35">
        <f>MAX(Sheet1!D88:G88)</f>
        <v>48.737354413295762</v>
      </c>
      <c r="D88" s="35">
        <f>MAX(Sheet1!J88:N88)</f>
        <v>8.6205982212747916</v>
      </c>
      <c r="E88" s="35">
        <f>MAX(Sheet1!Q88:V88)</f>
        <v>4.6136538713436464</v>
      </c>
      <c r="F88" s="35">
        <f>MAX(Sheet1!Y88:AE88)</f>
        <v>5.7949887708602068</v>
      </c>
      <c r="G88" s="35">
        <f>MAX(Sheet1!AE88:AG88)</f>
        <v>15.337498003221139</v>
      </c>
      <c r="I88" s="35">
        <f>MAX(C88:G88)</f>
        <v>48.737354413295762</v>
      </c>
      <c r="J88" s="35">
        <f>MAX(C88:F88)</f>
        <v>48.737354413295762</v>
      </c>
      <c r="K88" s="35">
        <f>MAX(C88:E88)</f>
        <v>48.737354413295762</v>
      </c>
    </row>
    <row r="89" spans="1:11" x14ac:dyDescent="0.55000000000000004">
      <c r="A89" s="9">
        <f>Sheet1!A89</f>
        <v>5.3072600000000003</v>
      </c>
      <c r="B89" s="33" t="str">
        <f>Sheet1!B89</f>
        <v>SWR(150)</v>
      </c>
      <c r="C89" s="35">
        <f>MAX(Sheet1!D89:G89)</f>
        <v>32.507185106672623</v>
      </c>
      <c r="D89" s="35">
        <f>MAX(Sheet1!J89:N89)</f>
        <v>5.7475878536854639</v>
      </c>
      <c r="E89" s="35">
        <f>MAX(Sheet1!Q89:V89)</f>
        <v>3.2613674927592973</v>
      </c>
      <c r="F89" s="35">
        <f>MAX(Sheet1!Y89:AE89)</f>
        <v>3.8927837326959369</v>
      </c>
      <c r="G89" s="35">
        <f>MAX(Sheet1!AE89:AG89)</f>
        <v>10.225261840516195</v>
      </c>
      <c r="I89" s="35">
        <f>MAX(C89:G89)</f>
        <v>32.507185106672623</v>
      </c>
      <c r="J89" s="35">
        <f>MAX(C89:F89)</f>
        <v>32.507185106672623</v>
      </c>
      <c r="K89" s="35">
        <f>MAX(C89:E89)</f>
        <v>32.507185106672623</v>
      </c>
    </row>
    <row r="90" spans="1:11" x14ac:dyDescent="0.55000000000000004">
      <c r="A90" s="9">
        <f>Sheet1!A90</f>
        <v>5.3072600000000003</v>
      </c>
      <c r="B90" s="33" t="str">
        <f>Sheet1!B90</f>
        <v>SWR(200)</v>
      </c>
      <c r="C90" s="35">
        <f>MAX(Sheet1!D90:G90)</f>
        <v>24.396805803946929</v>
      </c>
      <c r="D90" s="35">
        <f>MAX(Sheet1!J90:N90)</f>
        <v>4.3112627737888038</v>
      </c>
      <c r="E90" s="35">
        <f>MAX(Sheet1!Q90:V90)</f>
        <v>2.6660025195983339</v>
      </c>
      <c r="F90" s="35">
        <f>MAX(Sheet1!Y90:AE90)</f>
        <v>2.9535420776361816</v>
      </c>
      <c r="G90" s="35">
        <f>MAX(Sheet1!AE90:AG90)</f>
        <v>7.6692262952774337</v>
      </c>
      <c r="I90" s="35">
        <f>MAX(C90:G90)</f>
        <v>24.396805803946929</v>
      </c>
      <c r="J90" s="35">
        <f>MAX(C90:F90)</f>
        <v>24.396805803946929</v>
      </c>
      <c r="K90" s="35">
        <f>MAX(C90:E90)</f>
        <v>24.396805803946929</v>
      </c>
    </row>
    <row r="91" spans="1:11" x14ac:dyDescent="0.55000000000000004">
      <c r="A91" s="32">
        <f>Sheet1!A91</f>
        <v>5.3072600000000003</v>
      </c>
      <c r="B91" s="33" t="str">
        <f>Sheet1!B91</f>
        <v>SWR(300)</v>
      </c>
      <c r="C91" s="35">
        <f>MAX(Sheet1!D91:G91)</f>
        <v>16.295896373356424</v>
      </c>
      <c r="D91" s="35">
        <f>MAX(Sheet1!J91:N91)</f>
        <v>2.8753769278369847</v>
      </c>
      <c r="E91" s="35">
        <f>MAX(Sheet1!Q91:V91)</f>
        <v>2.2852466966935805</v>
      </c>
      <c r="F91" s="35">
        <f>MAX(Sheet1!Y91:AE91)</f>
        <v>2.7578429401955096</v>
      </c>
      <c r="G91" s="35">
        <f>MAX(Sheet1!AE91:AG91)</f>
        <v>5.1133666043571351</v>
      </c>
      <c r="I91" s="35">
        <f>MAX(C91:G91)</f>
        <v>16.295896373356424</v>
      </c>
      <c r="J91" s="35">
        <f>MAX(C91:F91)</f>
        <v>16.295896373356424</v>
      </c>
      <c r="K91" s="35">
        <f>MAX(C91:E91)</f>
        <v>16.295896373356424</v>
      </c>
    </row>
    <row r="92" spans="1:11" x14ac:dyDescent="0.55000000000000004">
      <c r="A92" s="9">
        <f>Sheet1!A92</f>
        <v>11</v>
      </c>
      <c r="B92" s="33" t="str">
        <f>Sheet1!B92</f>
        <v>R</v>
      </c>
      <c r="C92" s="34"/>
      <c r="D92" s="34"/>
      <c r="E92" s="34"/>
      <c r="F92" s="34"/>
      <c r="G92" s="34"/>
    </row>
    <row r="93" spans="1:11" x14ac:dyDescent="0.55000000000000004">
      <c r="A93" s="9">
        <f>Sheet1!A93</f>
        <v>11</v>
      </c>
      <c r="B93" s="33" t="str">
        <f>Sheet1!B93</f>
        <v>X</v>
      </c>
      <c r="C93" s="34"/>
      <c r="D93" s="34"/>
      <c r="E93" s="34"/>
      <c r="F93" s="34"/>
      <c r="G93" s="34"/>
    </row>
    <row r="94" spans="1:11" x14ac:dyDescent="0.55000000000000004">
      <c r="A94" s="36">
        <f>Sheet1!A94</f>
        <v>6.1111111111111109E-2</v>
      </c>
      <c r="B94" s="33" t="str">
        <f>Sheet1!B94</f>
        <v>Z</v>
      </c>
      <c r="C94" s="37">
        <f>AVERAGE(Sheet1!D94:G94)</f>
        <v>2496.8748724507486</v>
      </c>
      <c r="D94" s="37">
        <f>AVERAGE(Sheet1!J94:N94)</f>
        <v>576.5711274972025</v>
      </c>
      <c r="E94" s="37">
        <f>AVERAGE(Sheet1!Q94:V94)</f>
        <v>313.8259760038988</v>
      </c>
      <c r="F94" s="37">
        <f>AVERAGE(Sheet1!Y94:AE94)</f>
        <v>234.12964320106747</v>
      </c>
      <c r="G94" s="37">
        <f>AVERAGE(Sheet1!AE94:AG94)</f>
        <v>875.4804977381815</v>
      </c>
    </row>
    <row r="95" spans="1:11" x14ac:dyDescent="0.55000000000000004">
      <c r="A95" s="9">
        <f>Sheet1!A95</f>
        <v>5.86592</v>
      </c>
      <c r="B95" s="33" t="str">
        <f>Sheet1!B95</f>
        <v>SWR(50)</v>
      </c>
      <c r="C95" s="35">
        <f>MAX(Sheet1!D95:G95)</f>
        <v>81.094322430157916</v>
      </c>
      <c r="D95" s="35">
        <f>MAX(Sheet1!J95:N95)</f>
        <v>14.437300747687182</v>
      </c>
      <c r="E95" s="35">
        <f>MAX(Sheet1!Q95:V95)</f>
        <v>7.591709305255347</v>
      </c>
      <c r="F95" s="35">
        <f>MAX(Sheet1!Y95:AE95)</f>
        <v>9.9018155415624065</v>
      </c>
      <c r="G95" s="35">
        <f>MAX(Sheet1!AE95:AG95)</f>
        <v>26.168959486522503</v>
      </c>
      <c r="I95" s="35">
        <f>MAX(C95:G95)</f>
        <v>81.094322430157916</v>
      </c>
      <c r="J95" s="35">
        <f>MAX(C95:F95)</f>
        <v>81.094322430157916</v>
      </c>
      <c r="K95" s="35">
        <f>MAX(C95:E95)</f>
        <v>81.094322430157916</v>
      </c>
    </row>
    <row r="96" spans="1:11" x14ac:dyDescent="0.55000000000000004">
      <c r="A96" s="9">
        <f>Sheet1!A96</f>
        <v>5.86592</v>
      </c>
      <c r="B96" s="33" t="str">
        <f>Sheet1!B96</f>
        <v>SWR(100)</v>
      </c>
      <c r="C96" s="35">
        <f>MAX(Sheet1!D96:G96)</f>
        <v>40.557878259568923</v>
      </c>
      <c r="D96" s="35">
        <f>MAX(Sheet1!J96:N96)</f>
        <v>7.2186543269293999</v>
      </c>
      <c r="E96" s="35">
        <f>MAX(Sheet1!Q96:V96)</f>
        <v>3.9616412577849962</v>
      </c>
      <c r="F96" s="35">
        <f>MAX(Sheet1!Y96:AE96)</f>
        <v>4.9930154187800699</v>
      </c>
      <c r="G96" s="35">
        <f>MAX(Sheet1!AE96:AG96)</f>
        <v>13.090050849675222</v>
      </c>
      <c r="I96" s="35">
        <f>MAX(C96:G96)</f>
        <v>40.557878259568923</v>
      </c>
      <c r="J96" s="35">
        <f>MAX(C96:F96)</f>
        <v>40.557878259568923</v>
      </c>
      <c r="K96" s="35">
        <f>MAX(C96:E96)</f>
        <v>40.557878259568923</v>
      </c>
    </row>
    <row r="97" spans="1:11" x14ac:dyDescent="0.55000000000000004">
      <c r="A97" s="9">
        <f>Sheet1!A97</f>
        <v>5.86592</v>
      </c>
      <c r="B97" s="33" t="str">
        <f>Sheet1!B97</f>
        <v>SWR(150)</v>
      </c>
      <c r="C97" s="35">
        <f>MAX(Sheet1!D97:G97)</f>
        <v>27.050507823861292</v>
      </c>
      <c r="D97" s="35">
        <f>MAX(Sheet1!J97:N97)</f>
        <v>4.8124407864599599</v>
      </c>
      <c r="E97" s="35">
        <f>MAX(Sheet1!Q97:V97)</f>
        <v>2.8499918661861292</v>
      </c>
      <c r="F97" s="35">
        <f>MAX(Sheet1!Y97:AE97)</f>
        <v>3.3795087226736316</v>
      </c>
      <c r="G97" s="35">
        <f>MAX(Sheet1!AE97:AG97)</f>
        <v>8.7329638337840585</v>
      </c>
      <c r="I97" s="35">
        <f>MAX(C97:G97)</f>
        <v>27.050507823861292</v>
      </c>
      <c r="J97" s="35">
        <f>MAX(C97:F97)</f>
        <v>27.050507823861292</v>
      </c>
      <c r="K97" s="35">
        <f>MAX(C97:E97)</f>
        <v>27.050507823861292</v>
      </c>
    </row>
    <row r="98" spans="1:11" x14ac:dyDescent="0.55000000000000004">
      <c r="A98" s="9">
        <f>Sheet1!A98</f>
        <v>5.86592</v>
      </c>
      <c r="B98" s="33" t="str">
        <f>Sheet1!B98</f>
        <v>SWR(200)</v>
      </c>
      <c r="C98" s="35">
        <f>MAX(Sheet1!D98:G98)</f>
        <v>20.300422145237526</v>
      </c>
      <c r="D98" s="35">
        <f>MAX(Sheet1!J98:N98)</f>
        <v>3.609335685905227</v>
      </c>
      <c r="E98" s="35">
        <f>MAX(Sheet1!Q98:V98)</f>
        <v>2.3940143429607028</v>
      </c>
      <c r="F98" s="35">
        <f>MAX(Sheet1!Y98:AE98)</f>
        <v>2.5950873811003095</v>
      </c>
      <c r="G98" s="35">
        <f>MAX(Sheet1!AE98:AG98)</f>
        <v>6.5564168344748772</v>
      </c>
      <c r="I98" s="35">
        <f>MAX(C98:G98)</f>
        <v>20.300422145237526</v>
      </c>
      <c r="J98" s="35">
        <f>MAX(C98:F98)</f>
        <v>20.300422145237526</v>
      </c>
      <c r="K98" s="35">
        <f>MAX(C98:E98)</f>
        <v>20.300422145237526</v>
      </c>
    </row>
    <row r="99" spans="1:11" x14ac:dyDescent="0.55000000000000004">
      <c r="A99" s="9">
        <f>Sheet1!A99</f>
        <v>5.86592</v>
      </c>
      <c r="B99" s="33" t="str">
        <f>Sheet1!B99</f>
        <v>SWR(300)</v>
      </c>
      <c r="C99" s="35">
        <f>MAX(Sheet1!D99:G99)</f>
        <v>13.557601011966108</v>
      </c>
      <c r="D99" s="35">
        <f>MAX(Sheet1!J99:N99)</f>
        <v>2.4062350172518565</v>
      </c>
      <c r="E99" s="35">
        <f>MAX(Sheet1!Q99:V99)</f>
        <v>2.2036880521016458</v>
      </c>
      <c r="F99" s="35">
        <f>MAX(Sheet1!Y99:AE99)</f>
        <v>2.8095247849050806</v>
      </c>
      <c r="G99" s="35">
        <f>MAX(Sheet1!AE99:AG99)</f>
        <v>4.3842207351870943</v>
      </c>
      <c r="I99" s="35">
        <f>MAX(C99:G99)</f>
        <v>13.557601011966108</v>
      </c>
      <c r="J99" s="35">
        <f>MAX(C99:F99)</f>
        <v>13.557601011966108</v>
      </c>
      <c r="K99" s="35">
        <f>MAX(C99:E99)</f>
        <v>13.557601011966108</v>
      </c>
    </row>
    <row r="100" spans="1:11" x14ac:dyDescent="0.55000000000000004">
      <c r="A100" s="8">
        <f>Sheet1!A100</f>
        <v>12</v>
      </c>
      <c r="B100" s="33" t="str">
        <f>Sheet1!B100</f>
        <v>R</v>
      </c>
      <c r="C100" s="34"/>
      <c r="D100" s="34"/>
      <c r="E100" s="34"/>
      <c r="F100" s="34"/>
      <c r="G100" s="34"/>
    </row>
    <row r="101" spans="1:11" x14ac:dyDescent="0.55000000000000004">
      <c r="A101" s="9">
        <f>Sheet1!A101</f>
        <v>12</v>
      </c>
      <c r="B101" s="33" t="str">
        <f>Sheet1!B101</f>
        <v>X</v>
      </c>
      <c r="C101" s="34"/>
      <c r="D101" s="34"/>
      <c r="E101" s="34"/>
      <c r="F101" s="34"/>
      <c r="G101" s="34"/>
    </row>
    <row r="102" spans="1:11" x14ac:dyDescent="0.55000000000000004">
      <c r="A102" s="36">
        <f>Sheet1!A102</f>
        <v>6.6666666666666666E-2</v>
      </c>
      <c r="B102" s="33" t="str">
        <f>Sheet1!B102</f>
        <v>Z</v>
      </c>
      <c r="C102" s="37">
        <f>AVERAGE(Sheet1!D102:G102)</f>
        <v>2229.6798815947532</v>
      </c>
      <c r="D102" s="37">
        <f>AVERAGE(Sheet1!J102:N102)</f>
        <v>495.54892404596586</v>
      </c>
      <c r="E102" s="37">
        <f>AVERAGE(Sheet1!Q102:V102)</f>
        <v>272.70167758807185</v>
      </c>
      <c r="F102" s="37">
        <f>AVERAGE(Sheet1!Y102:AE102)</f>
        <v>205.41730341552073</v>
      </c>
      <c r="G102" s="37">
        <f>AVERAGE(Sheet1!AE102:AG102)</f>
        <v>717.45491045707479</v>
      </c>
    </row>
    <row r="103" spans="1:11" x14ac:dyDescent="0.55000000000000004">
      <c r="A103" s="9">
        <f>Sheet1!A103</f>
        <v>6.4245799999999997</v>
      </c>
      <c r="B103" s="33" t="str">
        <f>Sheet1!B103</f>
        <v>SWR(50)</v>
      </c>
      <c r="C103" s="35">
        <f>MAX(Sheet1!D103:G103)</f>
        <v>68.629919181815893</v>
      </c>
      <c r="D103" s="35">
        <f>MAX(Sheet1!J103:N103)</f>
        <v>12.303351069052331</v>
      </c>
      <c r="E103" s="35">
        <f>MAX(Sheet1!Q103:V103)</f>
        <v>6.5821333212835036</v>
      </c>
      <c r="F103" s="35">
        <f>MAX(Sheet1!Y103:AE103)</f>
        <v>8.6751191129092202</v>
      </c>
      <c r="G103" s="35">
        <f>MAX(Sheet1!AE103:AG103)</f>
        <v>22.786334861519666</v>
      </c>
      <c r="I103" s="35">
        <f>MAX(C103:G103)</f>
        <v>68.629919181815893</v>
      </c>
      <c r="J103" s="35">
        <f>MAX(C103:F103)</f>
        <v>68.629919181815893</v>
      </c>
      <c r="K103" s="35">
        <f>MAX(C103:E103)</f>
        <v>68.629919181815893</v>
      </c>
    </row>
    <row r="104" spans="1:11" x14ac:dyDescent="0.55000000000000004">
      <c r="A104" s="9">
        <f>Sheet1!A104</f>
        <v>6.4245799999999997</v>
      </c>
      <c r="B104" s="33" t="str">
        <f>Sheet1!B104</f>
        <v>SWR(100)</v>
      </c>
      <c r="C104" s="35">
        <f>MAX(Sheet1!D104:G104)</f>
        <v>34.322840436109608</v>
      </c>
      <c r="D104" s="35">
        <f>MAX(Sheet1!J104:N104)</f>
        <v>6.1519715970397071</v>
      </c>
      <c r="E104" s="35">
        <f>MAX(Sheet1!Q104:V104)</f>
        <v>3.4715250436794771</v>
      </c>
      <c r="F104" s="35">
        <f>MAX(Sheet1!Y104:AE104)</f>
        <v>4.400637052344611</v>
      </c>
      <c r="G104" s="35">
        <f>MAX(Sheet1!AE104:AG104)</f>
        <v>11.410575963750992</v>
      </c>
      <c r="I104" s="35">
        <f>MAX(C104:G104)</f>
        <v>34.322840436109608</v>
      </c>
      <c r="J104" s="35">
        <f>MAX(C104:F104)</f>
        <v>34.322840436109608</v>
      </c>
      <c r="K104" s="35">
        <f>MAX(C104:E104)</f>
        <v>34.322840436109608</v>
      </c>
    </row>
    <row r="105" spans="1:11" x14ac:dyDescent="0.55000000000000004">
      <c r="A105" s="9">
        <f>Sheet1!A105</f>
        <v>6.4245799999999997</v>
      </c>
      <c r="B105" s="33" t="str">
        <f>Sheet1!B105</f>
        <v>SWR(150)</v>
      </c>
      <c r="C105" s="35">
        <f>MAX(Sheet1!D105:G105)</f>
        <v>22.890665006319857</v>
      </c>
      <c r="D105" s="35">
        <f>MAX(Sheet1!J105:N105)</f>
        <v>4.1016618368944684</v>
      </c>
      <c r="E105" s="35">
        <f>MAX(Sheet1!Q105:V105)</f>
        <v>2.5504747271857884</v>
      </c>
      <c r="F105" s="35">
        <f>MAX(Sheet1!Y105:AE105)</f>
        <v>3.0117534581852423</v>
      </c>
      <c r="G105" s="35">
        <f>MAX(Sheet1!AE105:AG105)</f>
        <v>7.6266948560734971</v>
      </c>
      <c r="I105" s="35">
        <f>MAX(C105:G105)</f>
        <v>22.890665006319857</v>
      </c>
      <c r="J105" s="35">
        <f>MAX(C105:F105)</f>
        <v>22.890665006319857</v>
      </c>
      <c r="K105" s="35">
        <f>MAX(C105:E105)</f>
        <v>22.890665006319857</v>
      </c>
    </row>
    <row r="106" spans="1:11" x14ac:dyDescent="0.55000000000000004">
      <c r="A106" s="9">
        <f>Sheet1!A106</f>
        <v>6.4245799999999997</v>
      </c>
      <c r="B106" s="33" t="str">
        <f>Sheet1!B106</f>
        <v>SWR(200)</v>
      </c>
      <c r="C106" s="35">
        <f>MAX(Sheet1!D106:G106)</f>
        <v>17.177232201752624</v>
      </c>
      <c r="D106" s="35">
        <f>MAX(Sheet1!J106:N106)</f>
        <v>3.0766435103172731</v>
      </c>
      <c r="E106" s="35">
        <f>MAX(Sheet1!Q106:V106)</f>
        <v>2.213027863508739</v>
      </c>
      <c r="F106" s="35">
        <f>MAX(Sheet1!Y106:AE106)</f>
        <v>2.5084498730478684</v>
      </c>
      <c r="G106" s="35">
        <f>MAX(Sheet1!AE106:AG106)</f>
        <v>5.7411324190837334</v>
      </c>
      <c r="I106" s="35">
        <f>MAX(C106:G106)</f>
        <v>17.177232201752624</v>
      </c>
      <c r="J106" s="35">
        <f>MAX(C106:F106)</f>
        <v>17.177232201752624</v>
      </c>
      <c r="K106" s="35">
        <f>MAX(C106:E106)</f>
        <v>17.177232201752624</v>
      </c>
    </row>
    <row r="107" spans="1:11" x14ac:dyDescent="0.55000000000000004">
      <c r="A107" s="9">
        <f>Sheet1!A107</f>
        <v>6.4245799999999997</v>
      </c>
      <c r="B107" s="33" t="str">
        <f>Sheet1!B107</f>
        <v>SWR(300)</v>
      </c>
      <c r="C107" s="35">
        <f>MAX(Sheet1!D107:G107)</f>
        <v>11.469176784777677</v>
      </c>
      <c r="D107" s="35">
        <f>MAX(Sheet1!J107:N107)</f>
        <v>2.1410186262582092</v>
      </c>
      <c r="E107" s="35">
        <f>MAX(Sheet1!Q107:V107)</f>
        <v>2.1929267347751122</v>
      </c>
      <c r="F107" s="35">
        <f>MAX(Sheet1!Y107:AE107)</f>
        <v>2.8972416393297427</v>
      </c>
      <c r="G107" s="35">
        <f>MAX(Sheet1!AE107:AG107)</f>
        <v>3.8698064238719914</v>
      </c>
      <c r="I107" s="35">
        <f>MAX(C107:G107)</f>
        <v>11.469176784777677</v>
      </c>
      <c r="J107" s="35">
        <f>MAX(C107:F107)</f>
        <v>11.469176784777677</v>
      </c>
      <c r="K107" s="35">
        <f>MAX(C107:E107)</f>
        <v>11.469176784777677</v>
      </c>
    </row>
    <row r="108" spans="1:11" x14ac:dyDescent="0.55000000000000004">
      <c r="A108" s="8">
        <f>Sheet1!A108</f>
        <v>13</v>
      </c>
      <c r="B108" s="33" t="str">
        <f>Sheet1!B108</f>
        <v>R</v>
      </c>
      <c r="C108" s="34"/>
      <c r="D108" s="34"/>
      <c r="E108" s="34"/>
      <c r="F108" s="34"/>
      <c r="G108" s="34"/>
    </row>
    <row r="109" spans="1:11" x14ac:dyDescent="0.55000000000000004">
      <c r="A109" s="9">
        <f>Sheet1!A109</f>
        <v>13</v>
      </c>
      <c r="B109" s="33" t="str">
        <f>Sheet1!B109</f>
        <v>X</v>
      </c>
      <c r="C109" s="34"/>
      <c r="D109" s="34"/>
      <c r="E109" s="34"/>
      <c r="F109" s="34"/>
      <c r="G109" s="34"/>
    </row>
    <row r="110" spans="1:11" x14ac:dyDescent="0.55000000000000004">
      <c r="A110" s="36">
        <f>Sheet1!A110</f>
        <v>7.2222222222222215E-2</v>
      </c>
      <c r="B110" s="33" t="str">
        <f>Sheet1!B110</f>
        <v>Z</v>
      </c>
      <c r="C110" s="37">
        <f>AVERAGE(Sheet1!D110:G110)</f>
        <v>1992.408968379151</v>
      </c>
      <c r="D110" s="37">
        <f>AVERAGE(Sheet1!J110:N110)</f>
        <v>431.09878409897448</v>
      </c>
      <c r="E110" s="37">
        <f>AVERAGE(Sheet1!Q110:V110)</f>
        <v>240.32997668543803</v>
      </c>
      <c r="F110" s="37">
        <f>AVERAGE(Sheet1!Y110:AE110)</f>
        <v>183.39911334362188</v>
      </c>
      <c r="G110" s="37">
        <f>AVERAGE(Sheet1!AE110:AG110)</f>
        <v>598.50857745811493</v>
      </c>
    </row>
    <row r="111" spans="1:11" x14ac:dyDescent="0.55000000000000004">
      <c r="A111" s="9">
        <f>Sheet1!A111</f>
        <v>6.9832400000000003</v>
      </c>
      <c r="B111" s="33" t="str">
        <f>Sheet1!B111</f>
        <v>SWR(50)</v>
      </c>
      <c r="C111" s="35">
        <f>MAX(Sheet1!D111:G111)</f>
        <v>58.902604411602482</v>
      </c>
      <c r="D111" s="35">
        <f>MAX(Sheet1!J111:N111)</f>
        <v>10.640402779609818</v>
      </c>
      <c r="E111" s="35">
        <f>MAX(Sheet1!Q111:V111)</f>
        <v>5.7994818340372332</v>
      </c>
      <c r="F111" s="35">
        <f>MAX(Sheet1!Y111:AE111)</f>
        <v>7.7399043423497531</v>
      </c>
      <c r="G111" s="35">
        <f>MAX(Sheet1!AE111:AG111)</f>
        <v>20.197277692442249</v>
      </c>
      <c r="I111" s="35">
        <f>MAX(C111:G111)</f>
        <v>58.902604411602482</v>
      </c>
      <c r="J111" s="35">
        <f>MAX(C111:F111)</f>
        <v>58.902604411602482</v>
      </c>
      <c r="K111" s="35">
        <f>MAX(C111:E111)</f>
        <v>58.902604411602482</v>
      </c>
    </row>
    <row r="112" spans="1:11" x14ac:dyDescent="0.55000000000000004">
      <c r="A112" s="9">
        <f>Sheet1!A112</f>
        <v>6.9832400000000003</v>
      </c>
      <c r="B112" s="33" t="str">
        <f>Sheet1!B112</f>
        <v>SWR(100)</v>
      </c>
      <c r="C112" s="35">
        <f>MAX(Sheet1!D112:G112)</f>
        <v>29.456812207159221</v>
      </c>
      <c r="D112" s="35">
        <f>MAX(Sheet1!J112:N112)</f>
        <v>5.3215158851193189</v>
      </c>
      <c r="E112" s="35">
        <f>MAX(Sheet1!Q112:V112)</f>
        <v>3.0961122531670449</v>
      </c>
      <c r="F112" s="35">
        <f>MAX(Sheet1!Y112:AE112)</f>
        <v>3.9573464418099511</v>
      </c>
      <c r="G112" s="35">
        <f>MAX(Sheet1!AE112:AG112)</f>
        <v>10.133612092040492</v>
      </c>
      <c r="I112" s="35">
        <f>MAX(C112:G112)</f>
        <v>29.456812207159221</v>
      </c>
      <c r="J112" s="35">
        <f>MAX(C112:F112)</f>
        <v>29.456812207159221</v>
      </c>
      <c r="K112" s="35">
        <f>MAX(C112:E112)</f>
        <v>29.456812207159221</v>
      </c>
    </row>
    <row r="113" spans="1:11" x14ac:dyDescent="0.55000000000000004">
      <c r="A113" s="9">
        <f>Sheet1!A113</f>
        <v>6.9832400000000003</v>
      </c>
      <c r="B113" s="33" t="str">
        <f>Sheet1!B113</f>
        <v>SWR(150)</v>
      </c>
      <c r="C113" s="35">
        <f>MAX(Sheet1!D113:G113)</f>
        <v>19.644011171198052</v>
      </c>
      <c r="D113" s="35">
        <f>MAX(Sheet1!J113:N113)</f>
        <v>3.5492497981698845</v>
      </c>
      <c r="E113" s="35">
        <f>MAX(Sheet1!Q113:V113)</f>
        <v>2.3318181026498395</v>
      </c>
      <c r="F113" s="35">
        <f>MAX(Sheet1!Y113:AE113)</f>
        <v>2.7490274098222489</v>
      </c>
      <c r="G113" s="35">
        <f>MAX(Sheet1!AE113:AG113)</f>
        <v>6.7953688229265685</v>
      </c>
      <c r="I113" s="35">
        <f>MAX(C113:G113)</f>
        <v>19.644011171198052</v>
      </c>
      <c r="J113" s="35">
        <f>MAX(C113:F113)</f>
        <v>19.644011171198052</v>
      </c>
      <c r="K113" s="35">
        <f>MAX(C113:E113)</f>
        <v>19.644011171198052</v>
      </c>
    </row>
    <row r="114" spans="1:11" x14ac:dyDescent="0.55000000000000004">
      <c r="A114" s="9">
        <f>Sheet1!A114</f>
        <v>6.9832400000000003</v>
      </c>
      <c r="B114" s="33" t="str">
        <f>Sheet1!B114</f>
        <v>SWR(200)</v>
      </c>
      <c r="C114" s="35">
        <f>MAX(Sheet1!D114:G114)</f>
        <v>14.739473913486451</v>
      </c>
      <c r="D114" s="35">
        <f>MAX(Sheet1!J114:N114)</f>
        <v>2.6637917574515337</v>
      </c>
      <c r="E114" s="35">
        <f>MAX(Sheet1!Q114:V114)</f>
        <v>2.0995387804687975</v>
      </c>
      <c r="F114" s="35">
        <f>MAX(Sheet1!Y114:AE114)</f>
        <v>2.4903117513635888</v>
      </c>
      <c r="G114" s="35">
        <f>MAX(Sheet1!AE114:AG114)</f>
        <v>5.1393682084519678</v>
      </c>
      <c r="I114" s="35">
        <f>MAX(C114:G114)</f>
        <v>14.739473913486451</v>
      </c>
      <c r="J114" s="35">
        <f>MAX(C114:F114)</f>
        <v>14.739473913486451</v>
      </c>
      <c r="K114" s="35">
        <f>MAX(C114:E114)</f>
        <v>14.739473913486451</v>
      </c>
    </row>
    <row r="115" spans="1:11" x14ac:dyDescent="0.55000000000000004">
      <c r="A115" s="9">
        <f>Sheet1!A115</f>
        <v>6.9832400000000003</v>
      </c>
      <c r="B115" s="33" t="str">
        <f>Sheet1!B115</f>
        <v>SWR(300)</v>
      </c>
      <c r="C115" s="35">
        <f>MAX(Sheet1!D115:G115)</f>
        <v>9.8387277291387001</v>
      </c>
      <c r="D115" s="35">
        <f>MAX(Sheet1!J115:N115)</f>
        <v>1.9793574933814904</v>
      </c>
      <c r="E115" s="35">
        <f>MAX(Sheet1!Q115:V115)</f>
        <v>2.2316655122985147</v>
      </c>
      <c r="F115" s="35">
        <f>MAX(Sheet1!Y115:AE115)</f>
        <v>3.0030104482407673</v>
      </c>
      <c r="G115" s="35">
        <f>MAX(Sheet1!AE115:AG115)</f>
        <v>3.5133305162452939</v>
      </c>
      <c r="I115" s="35">
        <f>MAX(C115:G115)</f>
        <v>9.8387277291387001</v>
      </c>
      <c r="J115" s="35">
        <f>MAX(C115:F115)</f>
        <v>9.8387277291387001</v>
      </c>
      <c r="K115" s="35">
        <f>MAX(C115:E115)</f>
        <v>9.8387277291387001</v>
      </c>
    </row>
    <row r="116" spans="1:11" x14ac:dyDescent="0.55000000000000004">
      <c r="A116" s="8">
        <f>Sheet1!A116</f>
        <v>14</v>
      </c>
      <c r="B116" s="33" t="str">
        <f>Sheet1!B116</f>
        <v>R</v>
      </c>
      <c r="C116" s="34"/>
      <c r="D116" s="34"/>
      <c r="E116" s="34"/>
      <c r="F116" s="34"/>
      <c r="G116" s="34"/>
    </row>
    <row r="117" spans="1:11" x14ac:dyDescent="0.55000000000000004">
      <c r="A117" s="9">
        <f>Sheet1!A117</f>
        <v>14</v>
      </c>
      <c r="B117" s="33" t="str">
        <f>Sheet1!B117</f>
        <v>X</v>
      </c>
      <c r="C117" s="34"/>
      <c r="D117" s="34"/>
      <c r="E117" s="34"/>
      <c r="F117" s="34"/>
      <c r="G117" s="34"/>
    </row>
    <row r="118" spans="1:11" x14ac:dyDescent="0.55000000000000004">
      <c r="A118" s="36">
        <f>Sheet1!A118</f>
        <v>7.7777777777777779E-2</v>
      </c>
      <c r="B118" s="33" t="str">
        <f>Sheet1!B118</f>
        <v>Z</v>
      </c>
      <c r="C118" s="37">
        <f>AVERAGE(Sheet1!D118:G118)</f>
        <v>1782.2004180029774</v>
      </c>
      <c r="D118" s="37">
        <f>AVERAGE(Sheet1!J118:N118)</f>
        <v>379.11917094256722</v>
      </c>
      <c r="E118" s="37">
        <f>AVERAGE(Sheet1!Q118:V118)</f>
        <v>214.47017048848772</v>
      </c>
      <c r="F118" s="37">
        <f>AVERAGE(Sheet1!Y118:AE118)</f>
        <v>166.31724474971338</v>
      </c>
      <c r="G118" s="37">
        <f>AVERAGE(Sheet1!AE118:AG118)</f>
        <v>509.80086342123542</v>
      </c>
    </row>
    <row r="119" spans="1:11" x14ac:dyDescent="0.55000000000000004">
      <c r="A119" s="9">
        <f>Sheet1!A119</f>
        <v>7.5419</v>
      </c>
      <c r="B119" s="33" t="str">
        <f>Sheet1!B119</f>
        <v>SWR(50)</v>
      </c>
      <c r="C119" s="35">
        <f>MAX(Sheet1!D119:G119)</f>
        <v>51.161865798335711</v>
      </c>
      <c r="D119" s="35">
        <f>MAX(Sheet1!J119:N119)</f>
        <v>9.3194039681939156</v>
      </c>
      <c r="E119" s="35">
        <f>MAX(Sheet1!Q119:V119)</f>
        <v>5.1818722465323441</v>
      </c>
      <c r="F119" s="35">
        <f>MAX(Sheet1!Y119:AE119)</f>
        <v>7.0179212263376565</v>
      </c>
      <c r="G119" s="35">
        <f>MAX(Sheet1!AE119:AG119)</f>
        <v>18.186912472835232</v>
      </c>
      <c r="I119" s="35">
        <f>MAX(C119:G119)</f>
        <v>51.161865798335711</v>
      </c>
      <c r="J119" s="35">
        <f>MAX(C119:F119)</f>
        <v>51.161865798335711</v>
      </c>
      <c r="K119" s="35">
        <f>MAX(C119:E119)</f>
        <v>51.161865798335711</v>
      </c>
    </row>
    <row r="120" spans="1:11" x14ac:dyDescent="0.55000000000000004">
      <c r="A120" s="9">
        <f>Sheet1!A120</f>
        <v>7.5419</v>
      </c>
      <c r="B120" s="33" t="str">
        <f>Sheet1!B120</f>
        <v>SWR(100)</v>
      </c>
      <c r="C120" s="35">
        <f>MAX(Sheet1!D120:G120)</f>
        <v>25.584517373380024</v>
      </c>
      <c r="D120" s="35">
        <f>MAX(Sheet1!J120:N120)</f>
        <v>4.6627518669358636</v>
      </c>
      <c r="E120" s="35">
        <f>MAX(Sheet1!Q120:V120)</f>
        <v>2.8045409807981629</v>
      </c>
      <c r="F120" s="35">
        <f>MAX(Sheet1!Y120:AE120)</f>
        <v>3.6234762719645235</v>
      </c>
      <c r="G120" s="35">
        <f>MAX(Sheet1!AE120:AG120)</f>
        <v>9.150863442119233</v>
      </c>
      <c r="I120" s="35">
        <f>MAX(C120:G120)</f>
        <v>25.584517373380024</v>
      </c>
      <c r="J120" s="35">
        <f>MAX(C120:F120)</f>
        <v>25.584517373380024</v>
      </c>
      <c r="K120" s="35">
        <f>MAX(C120:E120)</f>
        <v>25.584517373380024</v>
      </c>
    </row>
    <row r="121" spans="1:11" x14ac:dyDescent="0.55000000000000004">
      <c r="A121" s="9">
        <f>Sheet1!A121</f>
        <v>7.5419</v>
      </c>
      <c r="B121" s="33" t="str">
        <f>Sheet1!B121</f>
        <v>SWR(150)</v>
      </c>
      <c r="C121" s="35">
        <f>MAX(Sheet1!D121:G121)</f>
        <v>17.0603398723457</v>
      </c>
      <c r="D121" s="35">
        <f>MAX(Sheet1!J121:N121)</f>
        <v>3.1122371781324754</v>
      </c>
      <c r="E121" s="35">
        <f>MAX(Sheet1!Q121:V121)</f>
        <v>2.1736605223813981</v>
      </c>
      <c r="F121" s="35">
        <f>MAX(Sheet1!Y121:AE121)</f>
        <v>2.5644011553492603</v>
      </c>
      <c r="G121" s="35">
        <f>MAX(Sheet1!AE121:AG121)</f>
        <v>6.1659065838455467</v>
      </c>
      <c r="I121" s="35">
        <f>MAX(C121:G121)</f>
        <v>17.0603398723457</v>
      </c>
      <c r="J121" s="35">
        <f>MAX(C121:F121)</f>
        <v>17.0603398723457</v>
      </c>
      <c r="K121" s="35">
        <f>MAX(C121:E121)</f>
        <v>17.0603398723457</v>
      </c>
    </row>
    <row r="122" spans="1:11" x14ac:dyDescent="0.55000000000000004">
      <c r="A122" s="9">
        <f>Sheet1!A122</f>
        <v>7.5419</v>
      </c>
      <c r="B122" s="33" t="str">
        <f>Sheet1!B122</f>
        <v>SWR(200)</v>
      </c>
      <c r="C122" s="35">
        <f>MAX(Sheet1!D122:G122)</f>
        <v>12.799468932992689</v>
      </c>
      <c r="D122" s="35">
        <f>MAX(Sheet1!J122:N122)</f>
        <v>2.3387597051007525</v>
      </c>
      <c r="E122" s="35">
        <f>MAX(Sheet1!Q122:V122)</f>
        <v>2.0369910628046584</v>
      </c>
      <c r="F122" s="35">
        <f>MAX(Sheet1!Y122:AE122)</f>
        <v>2.497463045751187</v>
      </c>
      <c r="G122" s="35">
        <f>MAX(Sheet1!AE122:AG122)</f>
        <v>4.6954894587937597</v>
      </c>
      <c r="I122" s="35">
        <f>MAX(C122:G122)</f>
        <v>12.799468932992689</v>
      </c>
      <c r="J122" s="35">
        <f>MAX(C122:F122)</f>
        <v>12.799468932992689</v>
      </c>
      <c r="K122" s="35">
        <f>MAX(C122:E122)</f>
        <v>12.799468932992689</v>
      </c>
    </row>
    <row r="123" spans="1:11" x14ac:dyDescent="0.55000000000000004">
      <c r="A123" s="32">
        <f>Sheet1!A123</f>
        <v>7.5419</v>
      </c>
      <c r="B123" s="33" t="str">
        <f>Sheet1!B123</f>
        <v>SWR(300)</v>
      </c>
      <c r="C123" s="35">
        <f>MAX(Sheet1!D123:G123)</f>
        <v>8.5410897244909538</v>
      </c>
      <c r="D123" s="35">
        <f>MAX(Sheet1!J123:N123)</f>
        <v>1.8801339787800881</v>
      </c>
      <c r="E123" s="35">
        <f>MAX(Sheet1!Q123:V123)</f>
        <v>2.3038359753556366</v>
      </c>
      <c r="F123" s="35">
        <f>MAX(Sheet1!Y123:AE123)</f>
        <v>3.1141722054252754</v>
      </c>
      <c r="G123" s="35">
        <f>MAX(Sheet1!AE123:AG123)</f>
        <v>3.2764154064224016</v>
      </c>
      <c r="I123" s="35">
        <f>MAX(C123:G123)</f>
        <v>8.5410897244909538</v>
      </c>
      <c r="J123" s="35">
        <f>MAX(C123:F123)</f>
        <v>8.5410897244909538</v>
      </c>
      <c r="K123" s="35">
        <f>MAX(C123:E123)</f>
        <v>8.5410897244909538</v>
      </c>
    </row>
    <row r="124" spans="1:11" x14ac:dyDescent="0.55000000000000004">
      <c r="A124" s="9">
        <f>Sheet1!A124</f>
        <v>15</v>
      </c>
      <c r="B124" s="33" t="str">
        <f>Sheet1!B124</f>
        <v>R</v>
      </c>
      <c r="C124" s="34"/>
      <c r="D124" s="34"/>
      <c r="E124" s="34"/>
      <c r="F124" s="34"/>
      <c r="G124" s="34"/>
    </row>
    <row r="125" spans="1:11" x14ac:dyDescent="0.55000000000000004">
      <c r="A125" s="9">
        <f>Sheet1!A125</f>
        <v>15</v>
      </c>
      <c r="B125" s="33" t="str">
        <f>Sheet1!B125</f>
        <v>X</v>
      </c>
      <c r="C125" s="34"/>
      <c r="D125" s="34"/>
      <c r="E125" s="34"/>
      <c r="F125" s="34"/>
      <c r="G125" s="34"/>
    </row>
    <row r="126" spans="1:11" x14ac:dyDescent="0.55000000000000004">
      <c r="A126" s="36">
        <f>Sheet1!A126</f>
        <v>8.3333333333333329E-2</v>
      </c>
      <c r="B126" s="33" t="str">
        <f>Sheet1!B126</f>
        <v>Z</v>
      </c>
      <c r="C126" s="37">
        <f>AVERAGE(Sheet1!D126:G126)</f>
        <v>1596.6763493588646</v>
      </c>
      <c r="D126" s="37">
        <f>AVERAGE(Sheet1!J126:N126)</f>
        <v>336.66519971500168</v>
      </c>
      <c r="E126" s="37">
        <f>AVERAGE(Sheet1!Q126:V126)</f>
        <v>193.55684068172334</v>
      </c>
      <c r="F126" s="37">
        <f>AVERAGE(Sheet1!Y126:AE126)</f>
        <v>152.97164471246134</v>
      </c>
      <c r="G126" s="37">
        <f>AVERAGE(Sheet1!AE126:AG126)</f>
        <v>443.22571699669953</v>
      </c>
    </row>
    <row r="127" spans="1:11" x14ac:dyDescent="0.55000000000000004">
      <c r="A127" s="9">
        <f>Sheet1!A127</f>
        <v>8.1005599999999998</v>
      </c>
      <c r="B127" s="33" t="str">
        <f>Sheet1!B127</f>
        <v>SWR(50)</v>
      </c>
      <c r="C127" s="35">
        <f>MAX(Sheet1!D127:G127)</f>
        <v>44.897830247267557</v>
      </c>
      <c r="D127" s="35">
        <f>MAX(Sheet1!J127:N127)</f>
        <v>8.2528727523892673</v>
      </c>
      <c r="E127" s="35">
        <f>MAX(Sheet1!Q127:V127)</f>
        <v>4.6874509595502927</v>
      </c>
      <c r="F127" s="35">
        <f>MAX(Sheet1!Y127:AE127)</f>
        <v>6.4562538743388744</v>
      </c>
      <c r="G127" s="35">
        <f>MAX(Sheet1!AE127:AG127)</f>
        <v>16.610925438370526</v>
      </c>
      <c r="I127" s="35">
        <f>MAX(C127:G127)</f>
        <v>44.897830247267557</v>
      </c>
      <c r="J127" s="35">
        <f>MAX(C127:F127)</f>
        <v>44.897830247267557</v>
      </c>
      <c r="K127" s="35">
        <f>MAX(C127:E127)</f>
        <v>44.897830247267557</v>
      </c>
    </row>
    <row r="128" spans="1:11" x14ac:dyDescent="0.55000000000000004">
      <c r="A128" s="9">
        <f>Sheet1!A128</f>
        <v>8.1005599999999998</v>
      </c>
      <c r="B128" s="33" t="str">
        <f>Sheet1!B128</f>
        <v>SWR(100)</v>
      </c>
      <c r="C128" s="35">
        <f>MAX(Sheet1!D128:G128)</f>
        <v>22.451001829492096</v>
      </c>
      <c r="D128" s="35">
        <f>MAX(Sheet1!J128:N128)</f>
        <v>4.1319397113393039</v>
      </c>
      <c r="E128" s="35">
        <f>MAX(Sheet1!Q128:V128)</f>
        <v>2.5759127027639184</v>
      </c>
      <c r="F128" s="35">
        <f>MAX(Sheet1!Y128:AE128)</f>
        <v>3.3719056662847615</v>
      </c>
      <c r="G128" s="35">
        <f>MAX(Sheet1!AE128:AG128)</f>
        <v>8.3892488384782684</v>
      </c>
      <c r="I128" s="35">
        <f>MAX(C128:G128)</f>
        <v>22.451001829492096</v>
      </c>
      <c r="J128" s="35">
        <f>MAX(C128:F128)</f>
        <v>22.451001829492096</v>
      </c>
      <c r="K128" s="35">
        <f>MAX(C128:E128)</f>
        <v>22.451001829492096</v>
      </c>
    </row>
    <row r="129" spans="1:11" x14ac:dyDescent="0.55000000000000004">
      <c r="A129" s="9">
        <f>Sheet1!A129</f>
        <v>8.1005599999999998</v>
      </c>
      <c r="B129" s="33" t="str">
        <f>Sheet1!B129</f>
        <v>SWR(150)</v>
      </c>
      <c r="C129" s="35">
        <f>MAX(Sheet1!D129:G129)</f>
        <v>14.969662354356171</v>
      </c>
      <c r="D129" s="35">
        <f>MAX(Sheet1!J129:N129)</f>
        <v>2.7615635569442523</v>
      </c>
      <c r="E129" s="35">
        <f>MAX(Sheet1!Q129:V129)</f>
        <v>2.0619080030790586</v>
      </c>
      <c r="F129" s="35">
        <f>MAX(Sheet1!Y129:AE129)</f>
        <v>2.438844090900353</v>
      </c>
      <c r="G129" s="35">
        <f>MAX(Sheet1!AE129:AG129)</f>
        <v>5.6886044551535484</v>
      </c>
      <c r="I129" s="35">
        <f>MAX(C129:G129)</f>
        <v>14.969662354356171</v>
      </c>
      <c r="J129" s="35">
        <f>MAX(C129:F129)</f>
        <v>14.969662354356171</v>
      </c>
      <c r="K129" s="35">
        <f>MAX(C129:E129)</f>
        <v>14.969662354356171</v>
      </c>
    </row>
    <row r="130" spans="1:11" x14ac:dyDescent="0.55000000000000004">
      <c r="A130" s="9">
        <f>Sheet1!A130</f>
        <v>8.1005599999999998</v>
      </c>
      <c r="B130" s="33" t="str">
        <f>Sheet1!B130</f>
        <v>SWR(200)</v>
      </c>
      <c r="C130" s="35">
        <f>MAX(Sheet1!D130:G130)</f>
        <v>11.229705611290797</v>
      </c>
      <c r="D130" s="35">
        <f>MAX(Sheet1!J130:N130)</f>
        <v>2.0801041482510647</v>
      </c>
      <c r="E130" s="35">
        <f>MAX(Sheet1!Q130:V130)</f>
        <v>2.0126734212922259</v>
      </c>
      <c r="F130" s="35">
        <f>MAX(Sheet1!Y130:AE130)</f>
        <v>2.5182646957341142</v>
      </c>
      <c r="G130" s="35">
        <f>MAX(Sheet1!AE130:AG130)</f>
        <v>4.3712270588459869</v>
      </c>
      <c r="I130" s="35">
        <f>MAX(C130:G130)</f>
        <v>11.229705611290797</v>
      </c>
      <c r="J130" s="35">
        <f>MAX(C130:F130)</f>
        <v>11.229705611290797</v>
      </c>
      <c r="K130" s="35">
        <f>MAX(C130:E130)</f>
        <v>11.229705611290797</v>
      </c>
    </row>
    <row r="131" spans="1:11" x14ac:dyDescent="0.55000000000000004">
      <c r="A131" s="9">
        <f>Sheet1!A131</f>
        <v>8.1005599999999998</v>
      </c>
      <c r="B131" s="33" t="str">
        <f>Sheet1!B131</f>
        <v>SWR(300)</v>
      </c>
      <c r="C131" s="35">
        <f>MAX(Sheet1!D131:G131)</f>
        <v>7.4912176748112005</v>
      </c>
      <c r="D131" s="35">
        <f>MAX(Sheet1!J131:N131)</f>
        <v>1.8320448517727159</v>
      </c>
      <c r="E131" s="35">
        <f>MAX(Sheet1!Q131:V131)</f>
        <v>2.397549346883781</v>
      </c>
      <c r="F131" s="35">
        <f>MAX(Sheet1!Y131:AE131)</f>
        <v>3.2215659867398148</v>
      </c>
      <c r="G131" s="35">
        <f>MAX(Sheet1!AE131:AG131)</f>
        <v>3.131520445873746</v>
      </c>
      <c r="I131" s="35">
        <f>MAX(C131:G131)</f>
        <v>7.4912176748112005</v>
      </c>
      <c r="J131" s="35">
        <f>MAX(C131:F131)</f>
        <v>7.4912176748112005</v>
      </c>
      <c r="K131" s="35">
        <f>MAX(C131:E131)</f>
        <v>7.4912176748112005</v>
      </c>
    </row>
    <row r="132" spans="1:11" x14ac:dyDescent="0.55000000000000004">
      <c r="A132" s="8">
        <f>Sheet1!A132</f>
        <v>16</v>
      </c>
      <c r="B132" s="33" t="str">
        <f>Sheet1!B132</f>
        <v>R</v>
      </c>
      <c r="C132" s="34"/>
      <c r="D132" s="34"/>
      <c r="E132" s="34"/>
      <c r="F132" s="34"/>
      <c r="G132" s="34"/>
    </row>
    <row r="133" spans="1:11" x14ac:dyDescent="0.55000000000000004">
      <c r="A133" s="9">
        <f>Sheet1!A133</f>
        <v>16</v>
      </c>
      <c r="B133" s="33" t="str">
        <f>Sheet1!B133</f>
        <v>X</v>
      </c>
      <c r="C133" s="34"/>
      <c r="D133" s="34"/>
      <c r="E133" s="34"/>
      <c r="F133" s="34"/>
      <c r="G133" s="34"/>
    </row>
    <row r="134" spans="1:11" x14ac:dyDescent="0.55000000000000004">
      <c r="A134" s="36">
        <f>Sheet1!A134</f>
        <v>8.8888888888888892E-2</v>
      </c>
      <c r="B134" s="33" t="str">
        <f>Sheet1!B134</f>
        <v>Z</v>
      </c>
      <c r="C134" s="37">
        <f>AVERAGE(Sheet1!D134:G134)</f>
        <v>1433.5415497481044</v>
      </c>
      <c r="D134" s="37">
        <f>AVERAGE(Sheet1!J134:N134)</f>
        <v>301.5927670844265</v>
      </c>
      <c r="E134" s="37">
        <f>AVERAGE(Sheet1!Q134:V134)</f>
        <v>176.46732505067442</v>
      </c>
      <c r="F134" s="37">
        <f>AVERAGE(Sheet1!Y134:AE134)</f>
        <v>142.52791926658855</v>
      </c>
      <c r="G134" s="37">
        <f>AVERAGE(Sheet1!AE134:AG134)</f>
        <v>392.73045612592688</v>
      </c>
    </row>
    <row r="135" spans="1:11" x14ac:dyDescent="0.55000000000000004">
      <c r="A135" s="9">
        <f>Sheet1!A135</f>
        <v>8.6592199999999995</v>
      </c>
      <c r="B135" s="33" t="str">
        <f>Sheet1!B135</f>
        <v>SWR(50)</v>
      </c>
      <c r="C135" s="35">
        <f>MAX(Sheet1!D135:G135)</f>
        <v>39.754499026610617</v>
      </c>
      <c r="D135" s="35">
        <f>MAX(Sheet1!J135:N135)</f>
        <v>7.3796671414219706</v>
      </c>
      <c r="E135" s="35">
        <f>MAX(Sheet1!Q135:V135)</f>
        <v>4.2869224537075183</v>
      </c>
      <c r="F135" s="35">
        <f>MAX(Sheet1!Y135:AE135)</f>
        <v>6.0182731109935341</v>
      </c>
      <c r="G135" s="35">
        <f>MAX(Sheet1!AE135:AG135)</f>
        <v>15.369018409772901</v>
      </c>
      <c r="I135" s="35">
        <f>MAX(C135:G135)</f>
        <v>39.754499026610617</v>
      </c>
      <c r="J135" s="35">
        <f>MAX(C135:F135)</f>
        <v>39.754499026610617</v>
      </c>
      <c r="K135" s="35">
        <f>MAX(C135:E135)</f>
        <v>39.754499026610617</v>
      </c>
    </row>
    <row r="136" spans="1:11" x14ac:dyDescent="0.55000000000000004">
      <c r="A136" s="9">
        <f>Sheet1!A136</f>
        <v>8.6592199999999995</v>
      </c>
      <c r="B136" s="33" t="str">
        <f>Sheet1!B136</f>
        <v>SWR(100)</v>
      </c>
      <c r="C136" s="35">
        <f>MAX(Sheet1!D136:G136)</f>
        <v>19.878251136719836</v>
      </c>
      <c r="D136" s="35">
        <f>MAX(Sheet1!J136:N136)</f>
        <v>3.6985208353751711</v>
      </c>
      <c r="E136" s="35">
        <f>MAX(Sheet1!Q136:V136)</f>
        <v>2.395534524579134</v>
      </c>
      <c r="F136" s="35">
        <f>MAX(Sheet1!Y136:AE136)</f>
        <v>3.1835213542230654</v>
      </c>
      <c r="G136" s="35">
        <f>MAX(Sheet1!AE136:AG136)</f>
        <v>7.7976276472172739</v>
      </c>
      <c r="I136" s="35">
        <f>MAX(C136:G136)</f>
        <v>19.878251136719836</v>
      </c>
      <c r="J136" s="35">
        <f>MAX(C136:F136)</f>
        <v>19.878251136719836</v>
      </c>
      <c r="K136" s="35">
        <f>MAX(C136:E136)</f>
        <v>19.878251136719836</v>
      </c>
    </row>
    <row r="137" spans="1:11" x14ac:dyDescent="0.55000000000000004">
      <c r="A137" s="9">
        <f>Sheet1!A137</f>
        <v>8.6592199999999995</v>
      </c>
      <c r="B137" s="33" t="str">
        <f>Sheet1!B137</f>
        <v>SWR(150)</v>
      </c>
      <c r="C137" s="35">
        <f>MAX(Sheet1!D137:G137)</f>
        <v>13.253286004013177</v>
      </c>
      <c r="D137" s="35">
        <f>MAX(Sheet1!J137:N137)</f>
        <v>2.4770114906661478</v>
      </c>
      <c r="E137" s="35">
        <f>MAX(Sheet1!Q137:V137)</f>
        <v>1.9861449896183005</v>
      </c>
      <c r="F137" s="35">
        <f>MAX(Sheet1!Y137:AE137)</f>
        <v>2.3581707349819405</v>
      </c>
      <c r="G137" s="35">
        <f>MAX(Sheet1!AE137:AG137)</f>
        <v>5.3282691969847997</v>
      </c>
      <c r="I137" s="35">
        <f>MAX(C137:G137)</f>
        <v>13.253286004013177</v>
      </c>
      <c r="J137" s="35">
        <f>MAX(C137:F137)</f>
        <v>13.253286004013177</v>
      </c>
      <c r="K137" s="35">
        <f>MAX(C137:E137)</f>
        <v>13.253286004013177</v>
      </c>
    </row>
    <row r="138" spans="1:11" x14ac:dyDescent="0.55000000000000004">
      <c r="A138" s="9">
        <f>Sheet1!A138</f>
        <v>8.6592199999999995</v>
      </c>
      <c r="B138" s="33" t="str">
        <f>Sheet1!B138</f>
        <v>SWR(200)</v>
      </c>
      <c r="C138" s="35">
        <f>MAX(Sheet1!D138:G138)</f>
        <v>9.9411480165263129</v>
      </c>
      <c r="D138" s="35">
        <f>MAX(Sheet1!J138:N138)</f>
        <v>1.9141619339560514</v>
      </c>
      <c r="E138" s="35">
        <f>MAX(Sheet1!Q138:V138)</f>
        <v>2.0162957044310055</v>
      </c>
      <c r="F138" s="35">
        <f>MAX(Sheet1!Y138:AE138)</f>
        <v>2.5441543379111144</v>
      </c>
      <c r="G138" s="35">
        <f>MAX(Sheet1!AE138:AG138)</f>
        <v>4.1389902566330141</v>
      </c>
      <c r="I138" s="35">
        <f>MAX(C138:G138)</f>
        <v>9.9411480165263129</v>
      </c>
      <c r="J138" s="35">
        <f>MAX(C138:F138)</f>
        <v>9.9411480165263129</v>
      </c>
      <c r="K138" s="35">
        <f>MAX(C138:E138)</f>
        <v>9.9411480165263129</v>
      </c>
    </row>
    <row r="139" spans="1:11" x14ac:dyDescent="0.55000000000000004">
      <c r="A139" s="9">
        <f>Sheet1!A139</f>
        <v>8.6592199999999995</v>
      </c>
      <c r="B139" s="33" t="str">
        <f>Sheet1!B139</f>
        <v>SWR(300)</v>
      </c>
      <c r="C139" s="35">
        <f>MAX(Sheet1!D139:G139)</f>
        <v>6.6297256924807861</v>
      </c>
      <c r="D139" s="35">
        <f>MAX(Sheet1!J139:N139)</f>
        <v>1.8254897167377306</v>
      </c>
      <c r="E139" s="35">
        <f>MAX(Sheet1!Q139:V139)</f>
        <v>2.5041238120207803</v>
      </c>
      <c r="F139" s="35">
        <f>MAX(Sheet1!Y139:AE139)</f>
        <v>3.3184147782158848</v>
      </c>
      <c r="G139" s="35">
        <f>MAX(Sheet1!AE139:AG139)</f>
        <v>3.0573856547256062</v>
      </c>
      <c r="I139" s="35">
        <f>MAX(C139:G139)</f>
        <v>6.6297256924807861</v>
      </c>
      <c r="J139" s="35">
        <f>MAX(C139:F139)</f>
        <v>6.6297256924807861</v>
      </c>
      <c r="K139" s="35">
        <f>MAX(C139:E139)</f>
        <v>6.6297256924807861</v>
      </c>
    </row>
    <row r="140" spans="1:11" x14ac:dyDescent="0.55000000000000004">
      <c r="A140" s="8">
        <f>Sheet1!A140</f>
        <v>17</v>
      </c>
      <c r="B140" s="33" t="str">
        <f>Sheet1!B140</f>
        <v>R</v>
      </c>
      <c r="C140" s="34"/>
      <c r="D140" s="34"/>
      <c r="E140" s="34"/>
      <c r="F140" s="34"/>
      <c r="G140" s="34"/>
    </row>
    <row r="141" spans="1:11" x14ac:dyDescent="0.55000000000000004">
      <c r="A141" s="9">
        <f>Sheet1!A141</f>
        <v>17</v>
      </c>
      <c r="B141" s="33" t="str">
        <f>Sheet1!B141</f>
        <v>X</v>
      </c>
      <c r="C141" s="34"/>
      <c r="D141" s="34"/>
      <c r="E141" s="34"/>
      <c r="F141" s="34"/>
      <c r="G141" s="34"/>
    </row>
    <row r="142" spans="1:11" x14ac:dyDescent="0.55000000000000004">
      <c r="A142" s="36">
        <f>Sheet1!A142</f>
        <v>9.4444444444444442E-2</v>
      </c>
      <c r="B142" s="33" t="str">
        <f>Sheet1!B142</f>
        <v>Z</v>
      </c>
      <c r="C142" s="37">
        <f>AVERAGE(Sheet1!D142:G142)</f>
        <v>1290.5245209828813</v>
      </c>
      <c r="D142" s="37">
        <f>AVERAGE(Sheet1!J142:N142)</f>
        <v>272.32277019490084</v>
      </c>
      <c r="E142" s="37">
        <f>AVERAGE(Sheet1!Q142:V142)</f>
        <v>162.38495857513914</v>
      </c>
      <c r="F142" s="37">
        <f>AVERAGE(Sheet1!Y142:AE142)</f>
        <v>134.39992628339527</v>
      </c>
      <c r="G142" s="37">
        <f>AVERAGE(Sheet1!AE142:AG142)</f>
        <v>354.06782845395065</v>
      </c>
    </row>
    <row r="143" spans="1:11" x14ac:dyDescent="0.55000000000000004">
      <c r="A143" s="9">
        <f>Sheet1!A143</f>
        <v>9.2178799999999992</v>
      </c>
      <c r="B143" s="33" t="str">
        <f>Sheet1!B143</f>
        <v>SWR(50)</v>
      </c>
      <c r="C143" s="35">
        <f>MAX(Sheet1!D143:G143)</f>
        <v>35.478139866190261</v>
      </c>
      <c r="D143" s="35">
        <f>MAX(Sheet1!J143:N143)</f>
        <v>6.6561317257652259</v>
      </c>
      <c r="E143" s="35">
        <f>MAX(Sheet1!Q143:V143)</f>
        <v>3.9594283923316129</v>
      </c>
      <c r="F143" s="35">
        <f>MAX(Sheet1!Y143:AE143)</f>
        <v>5.6781712956464547</v>
      </c>
      <c r="G143" s="35">
        <f>MAX(Sheet1!AE143:AG143)</f>
        <v>14.390211046723804</v>
      </c>
      <c r="I143" s="35">
        <f>MAX(C143:G143)</f>
        <v>35.478139866190261</v>
      </c>
      <c r="J143" s="35">
        <f>MAX(C143:F143)</f>
        <v>35.478139866190261</v>
      </c>
      <c r="K143" s="35">
        <f>MAX(C143:E143)</f>
        <v>35.478139866190261</v>
      </c>
    </row>
    <row r="144" spans="1:11" x14ac:dyDescent="0.55000000000000004">
      <c r="A144" s="9">
        <f>Sheet1!A144</f>
        <v>9.2178799999999992</v>
      </c>
      <c r="B144" s="33" t="str">
        <f>Sheet1!B144</f>
        <v>SWR(100)</v>
      </c>
      <c r="C144" s="35">
        <f>MAX(Sheet1!D144:G144)</f>
        <v>17.739385485901291</v>
      </c>
      <c r="D144" s="35">
        <f>MAX(Sheet1!J144:N144)</f>
        <v>3.3406919535077515</v>
      </c>
      <c r="E144" s="35">
        <f>MAX(Sheet1!Q144:V144)</f>
        <v>2.2528356342531981</v>
      </c>
      <c r="F144" s="35">
        <f>MAX(Sheet1!Y144:AE144)</f>
        <v>3.0444908224990965</v>
      </c>
      <c r="G144" s="35">
        <f>MAX(Sheet1!AE144:AG144)</f>
        <v>7.3394759243837324</v>
      </c>
      <c r="I144" s="35">
        <f>MAX(C144:G144)</f>
        <v>17.739385485901291</v>
      </c>
      <c r="J144" s="35">
        <f>MAX(C144:F144)</f>
        <v>17.739385485901291</v>
      </c>
      <c r="K144" s="35">
        <f>MAX(C144:E144)</f>
        <v>17.739385485901291</v>
      </c>
    </row>
    <row r="145" spans="1:11" x14ac:dyDescent="0.55000000000000004">
      <c r="A145" s="9">
        <f>Sheet1!A145</f>
        <v>9.2178799999999992</v>
      </c>
      <c r="B145" s="33" t="str">
        <f>Sheet1!B145</f>
        <v>SWR(150)</v>
      </c>
      <c r="C145" s="35">
        <f>MAX(Sheet1!D145:G145)</f>
        <v>11.82660984914131</v>
      </c>
      <c r="D145" s="35">
        <f>MAX(Sheet1!J145:N145)</f>
        <v>2.2442713619018781</v>
      </c>
      <c r="E145" s="35">
        <f>MAX(Sheet1!Q145:V145)</f>
        <v>1.93824487777322</v>
      </c>
      <c r="F145" s="35">
        <f>MAX(Sheet1!Y145:AE145)</f>
        <v>2.3113291671314133</v>
      </c>
      <c r="G145" s="35">
        <f>MAX(Sheet1!AE145:AG145)</f>
        <v>5.0593567827995871</v>
      </c>
      <c r="I145" s="35">
        <f>MAX(C145:G145)</f>
        <v>11.82660984914131</v>
      </c>
      <c r="J145" s="35">
        <f>MAX(C145:F145)</f>
        <v>11.82660984914131</v>
      </c>
      <c r="K145" s="35">
        <f>MAX(C145:E145)</f>
        <v>11.82660984914131</v>
      </c>
    </row>
    <row r="146" spans="1:11" x14ac:dyDescent="0.55000000000000004">
      <c r="A146" s="9">
        <f>Sheet1!A146</f>
        <v>9.2178799999999992</v>
      </c>
      <c r="B146" s="33" t="str">
        <f>Sheet1!B146</f>
        <v>SWR(200)</v>
      </c>
      <c r="C146" s="35">
        <f>MAX(Sheet1!D146:G146)</f>
        <v>8.870331465452109</v>
      </c>
      <c r="D146" s="35">
        <f>MAX(Sheet1!J146:N146)</f>
        <v>1.8145895169375152</v>
      </c>
      <c r="E146" s="35">
        <f>MAX(Sheet1!Q146:V146)</f>
        <v>2.0394938007896637</v>
      </c>
      <c r="F146" s="35">
        <f>MAX(Sheet1!Y146:AE146)</f>
        <v>2.5688295157877574</v>
      </c>
      <c r="G146" s="35">
        <f>MAX(Sheet1!AE146:AG146)</f>
        <v>3.978243647298513</v>
      </c>
      <c r="I146" s="35">
        <f>MAX(C146:G146)</f>
        <v>8.870331465452109</v>
      </c>
      <c r="J146" s="35">
        <f>MAX(C146:F146)</f>
        <v>8.870331465452109</v>
      </c>
      <c r="K146" s="35">
        <f>MAX(C146:E146)</f>
        <v>8.870331465452109</v>
      </c>
    </row>
    <row r="147" spans="1:11" x14ac:dyDescent="0.55000000000000004">
      <c r="A147" s="9">
        <f>Sheet1!A147</f>
        <v>9.2178799999999992</v>
      </c>
      <c r="B147" s="33" t="str">
        <f>Sheet1!B147</f>
        <v>SWR(300)</v>
      </c>
      <c r="C147" s="35">
        <f>MAX(Sheet1!D147:G147)</f>
        <v>5.9142825695108332</v>
      </c>
      <c r="D147" s="35">
        <f>MAX(Sheet1!J147:N147)</f>
        <v>1.8516242167335137</v>
      </c>
      <c r="E147" s="35">
        <f>MAX(Sheet1!Q147:V147)</f>
        <v>2.6171729229276512</v>
      </c>
      <c r="F147" s="35">
        <f>MAX(Sheet1!Y147:AE147)</f>
        <v>3.3996247698764743</v>
      </c>
      <c r="G147" s="35">
        <f>MAX(Sheet1!AE147:AG147)</f>
        <v>3.0368374590505267</v>
      </c>
      <c r="I147" s="35">
        <f>MAX(C147:G147)</f>
        <v>5.9142825695108332</v>
      </c>
      <c r="J147" s="35">
        <f>MAX(C147:F147)</f>
        <v>5.9142825695108332</v>
      </c>
      <c r="K147" s="35">
        <f>MAX(C147:E147)</f>
        <v>5.9142825695108332</v>
      </c>
    </row>
    <row r="148" spans="1:11" x14ac:dyDescent="0.55000000000000004">
      <c r="A148" s="8">
        <f>Sheet1!A148</f>
        <v>18</v>
      </c>
      <c r="B148" s="33" t="str">
        <f>Sheet1!B148</f>
        <v>R</v>
      </c>
      <c r="C148" s="34"/>
      <c r="D148" s="34"/>
      <c r="E148" s="34"/>
      <c r="F148" s="34"/>
      <c r="G148" s="34"/>
    </row>
    <row r="149" spans="1:11" x14ac:dyDescent="0.55000000000000004">
      <c r="A149" s="9">
        <f>Sheet1!A149</f>
        <v>18</v>
      </c>
      <c r="B149" s="33" t="str">
        <f>Sheet1!B149</f>
        <v>X</v>
      </c>
      <c r="C149" s="34"/>
      <c r="D149" s="34"/>
      <c r="E149" s="34"/>
      <c r="F149" s="34"/>
      <c r="G149" s="34"/>
    </row>
    <row r="150" spans="1:11" x14ac:dyDescent="0.55000000000000004">
      <c r="A150" s="36">
        <f>Sheet1!A150</f>
        <v>0.1</v>
      </c>
      <c r="B150" s="33" t="str">
        <f>Sheet1!B150</f>
        <v>Z</v>
      </c>
      <c r="C150" s="37">
        <f>AVERAGE(Sheet1!D150:G150)</f>
        <v>1165.3762991401775</v>
      </c>
      <c r="D150" s="37">
        <f>AVERAGE(Sheet1!J150:N150)</f>
        <v>247.67264663595097</v>
      </c>
      <c r="E150" s="37">
        <f>AVERAGE(Sheet1!Q150:V150)</f>
        <v>150.70881875596311</v>
      </c>
      <c r="F150" s="37">
        <f>AVERAGE(Sheet1!Y150:AE150)</f>
        <v>128.17190005583407</v>
      </c>
      <c r="G150" s="37">
        <f>AVERAGE(Sheet1!AE150:AG150)</f>
        <v>324.30194617831177</v>
      </c>
    </row>
    <row r="151" spans="1:11" x14ac:dyDescent="0.55000000000000004">
      <c r="A151" s="9">
        <f>Sheet1!A151</f>
        <v>9.7765400000000007</v>
      </c>
      <c r="B151" s="33" t="str">
        <f>Sheet1!B151</f>
        <v>SWR(50)</v>
      </c>
      <c r="C151" s="35">
        <f>MAX(Sheet1!D151:G151)</f>
        <v>31.883738222227414</v>
      </c>
      <c r="D151" s="35">
        <f>MAX(Sheet1!J151:N151)</f>
        <v>6.0503630170536464</v>
      </c>
      <c r="E151" s="35">
        <f>MAX(Sheet1!Q151:V151)</f>
        <v>3.6897713104441858</v>
      </c>
      <c r="F151" s="35">
        <f>MAX(Sheet1!Y151:AE151)</f>
        <v>5.4173342048751376</v>
      </c>
      <c r="G151" s="35">
        <f>MAX(Sheet1!AE151:AG151)</f>
        <v>13.623811539509422</v>
      </c>
      <c r="I151" s="35">
        <f>MAX(C151:G151)</f>
        <v>31.883738222227414</v>
      </c>
      <c r="J151" s="35">
        <f>MAX(C151:F151)</f>
        <v>31.883738222227414</v>
      </c>
      <c r="K151" s="35">
        <f>MAX(C151:E151)</f>
        <v>31.883738222227414</v>
      </c>
    </row>
    <row r="152" spans="1:11" x14ac:dyDescent="0.55000000000000004">
      <c r="A152" s="9">
        <f>Sheet1!A152</f>
        <v>9.7765400000000007</v>
      </c>
      <c r="B152" s="33" t="str">
        <f>Sheet1!B152</f>
        <v>SWR(100)</v>
      </c>
      <c r="C152" s="35">
        <f>MAX(Sheet1!D152:G152)</f>
        <v>15.941885260988055</v>
      </c>
      <c r="D152" s="35">
        <f>MAX(Sheet1!J152:N152)</f>
        <v>3.0425387017255439</v>
      </c>
      <c r="E152" s="35">
        <f>MAX(Sheet1!Q152:V152)</f>
        <v>2.1399530175888932</v>
      </c>
      <c r="F152" s="35">
        <f>MAX(Sheet1!Y152:AE152)</f>
        <v>2.9444830801883084</v>
      </c>
      <c r="G152" s="35">
        <f>MAX(Sheet1!AE152:AG152)</f>
        <v>6.9883725999877706</v>
      </c>
      <c r="I152" s="35">
        <f>MAX(C152:G152)</f>
        <v>15.941885260988055</v>
      </c>
      <c r="J152" s="35">
        <f>MAX(C152:F152)</f>
        <v>15.941885260988055</v>
      </c>
      <c r="K152" s="35">
        <f>MAX(C152:E152)</f>
        <v>15.941885260988055</v>
      </c>
    </row>
    <row r="153" spans="1:11" x14ac:dyDescent="0.55000000000000004">
      <c r="A153" s="9">
        <f>Sheet1!A153</f>
        <v>9.7765400000000007</v>
      </c>
      <c r="B153" s="33" t="str">
        <f>Sheet1!B153</f>
        <v>SWR(150)</v>
      </c>
      <c r="C153" s="35">
        <f>MAX(Sheet1!D153:G153)</f>
        <v>10.627941594105119</v>
      </c>
      <c r="D153" s="35">
        <f>MAX(Sheet1!J153:N153)</f>
        <v>2.0530502870626073</v>
      </c>
      <c r="E153" s="35">
        <f>MAX(Sheet1!Q153:V153)</f>
        <v>1.9115381874124695</v>
      </c>
      <c r="F153" s="35">
        <f>MAX(Sheet1!Y153:AE153)</f>
        <v>2.2918911787369045</v>
      </c>
      <c r="G153" s="35">
        <f>MAX(Sheet1!AE153:AG153)</f>
        <v>4.8629660393774561</v>
      </c>
      <c r="I153" s="35">
        <f>MAX(C153:G153)</f>
        <v>10.627941594105119</v>
      </c>
      <c r="J153" s="35">
        <f>MAX(C153:F153)</f>
        <v>10.627941594105119</v>
      </c>
      <c r="K153" s="35">
        <f>MAX(C153:E153)</f>
        <v>10.627941594105119</v>
      </c>
    </row>
    <row r="154" spans="1:11" x14ac:dyDescent="0.55000000000000004">
      <c r="A154" s="9">
        <f>Sheet1!A154</f>
        <v>9.7765400000000007</v>
      </c>
      <c r="B154" s="33" t="str">
        <f>Sheet1!B154</f>
        <v>SWR(200)</v>
      </c>
      <c r="C154" s="35">
        <f>MAX(Sheet1!D154:G154)</f>
        <v>7.9709754144584224</v>
      </c>
      <c r="D154" s="35">
        <f>MAX(Sheet1!J154:N154)</f>
        <v>1.7482300406697306</v>
      </c>
      <c r="E154" s="35">
        <f>MAX(Sheet1!Q154:V154)</f>
        <v>2.0755391510009766</v>
      </c>
      <c r="F154" s="35">
        <f>MAX(Sheet1!Y154:AE154)</f>
        <v>2.5876462871230528</v>
      </c>
      <c r="G154" s="35">
        <f>MAX(Sheet1!AE154:AG154)</f>
        <v>3.873276814761152</v>
      </c>
      <c r="I154" s="35">
        <f>MAX(C154:G154)</f>
        <v>7.9709754144584224</v>
      </c>
      <c r="J154" s="35">
        <f>MAX(C154:F154)</f>
        <v>7.9709754144584224</v>
      </c>
      <c r="K154" s="35">
        <f>MAX(C154:E154)</f>
        <v>7.9709754144584224</v>
      </c>
    </row>
    <row r="155" spans="1:11" x14ac:dyDescent="0.55000000000000004">
      <c r="A155" s="9">
        <f>Sheet1!A155</f>
        <v>9.7765400000000007</v>
      </c>
      <c r="B155" s="33" t="str">
        <f>Sheet1!B155</f>
        <v>SWR(300)</v>
      </c>
      <c r="C155" s="35">
        <f>MAX(Sheet1!D155:G155)</f>
        <v>5.314021224989153</v>
      </c>
      <c r="D155" s="35">
        <f>MAX(Sheet1!J155:N155)</f>
        <v>1.9025295612856832</v>
      </c>
      <c r="E155" s="35">
        <f>MAX(Sheet1!Q155:V155)</f>
        <v>2.7318603957661303</v>
      </c>
      <c r="F155" s="35">
        <f>MAX(Sheet1!Y155:AE155)</f>
        <v>3.4613279629104992</v>
      </c>
      <c r="G155" s="35">
        <f>MAX(Sheet1!AE155:AG155)</f>
        <v>3.0556185914252394</v>
      </c>
      <c r="I155" s="35">
        <f>MAX(C155:G155)</f>
        <v>5.314021224989153</v>
      </c>
      <c r="J155" s="35">
        <f>MAX(C155:F155)</f>
        <v>5.314021224989153</v>
      </c>
      <c r="K155" s="35">
        <f>MAX(C155:E155)</f>
        <v>5.314021224989153</v>
      </c>
    </row>
    <row r="156" spans="1:11" x14ac:dyDescent="0.55000000000000004">
      <c r="A156" s="8">
        <f>Sheet1!A156</f>
        <v>19</v>
      </c>
      <c r="B156" s="33" t="str">
        <f>Sheet1!B156</f>
        <v>R</v>
      </c>
      <c r="C156" s="34"/>
      <c r="D156" s="34"/>
      <c r="E156" s="34"/>
      <c r="F156" s="34"/>
      <c r="G156" s="34"/>
    </row>
    <row r="157" spans="1:11" x14ac:dyDescent="0.55000000000000004">
      <c r="A157" s="9">
        <f>Sheet1!A157</f>
        <v>19</v>
      </c>
      <c r="B157" s="33" t="str">
        <f>Sheet1!B157</f>
        <v>X</v>
      </c>
      <c r="C157" s="34"/>
      <c r="D157" s="34"/>
      <c r="E157" s="34"/>
      <c r="F157" s="34"/>
      <c r="G157" s="34"/>
    </row>
    <row r="158" spans="1:11" x14ac:dyDescent="0.55000000000000004">
      <c r="A158" s="36">
        <f>Sheet1!A158</f>
        <v>0.10555555555555556</v>
      </c>
      <c r="B158" s="33" t="str">
        <f>Sheet1!B158</f>
        <v>Z</v>
      </c>
      <c r="C158" s="37">
        <f>AVERAGE(Sheet1!D158:G158)</f>
        <v>1055.9058995262753</v>
      </c>
      <c r="D158" s="37">
        <f>AVERAGE(Sheet1!J158:N158)</f>
        <v>226.74030326114371</v>
      </c>
      <c r="E158" s="37">
        <f>AVERAGE(Sheet1!Q158:V158)</f>
        <v>140.98483516989012</v>
      </c>
      <c r="F158" s="37">
        <f>AVERAGE(Sheet1!Y158:AE158)</f>
        <v>123.54483854839488</v>
      </c>
      <c r="G158" s="37">
        <f>AVERAGE(Sheet1!AE158:AG158)</f>
        <v>301.38474930571539</v>
      </c>
    </row>
    <row r="159" spans="1:11" x14ac:dyDescent="0.55000000000000004">
      <c r="A159" s="9">
        <f>Sheet1!A159</f>
        <v>10.3352</v>
      </c>
      <c r="B159" s="33" t="str">
        <f>Sheet1!B159</f>
        <v>SWR(50)</v>
      </c>
      <c r="C159" s="35">
        <f>MAX(Sheet1!D159:G159)</f>
        <v>28.832409493551328</v>
      </c>
      <c r="D159" s="35">
        <f>MAX(Sheet1!J159:N159)</f>
        <v>5.5385549587379046</v>
      </c>
      <c r="E159" s="35">
        <f>MAX(Sheet1!Q159:V159)</f>
        <v>3.466573382687431</v>
      </c>
      <c r="F159" s="35">
        <f>MAX(Sheet1!Y159:AE159)</f>
        <v>5.2221961113602697</v>
      </c>
      <c r="G159" s="35">
        <f>MAX(Sheet1!AE159:AG159)</f>
        <v>13.032378675355652</v>
      </c>
      <c r="I159" s="35">
        <f>MAX(C159:G159)</f>
        <v>28.832409493551328</v>
      </c>
      <c r="J159" s="35">
        <f>MAX(C159:F159)</f>
        <v>28.832409493551328</v>
      </c>
      <c r="K159" s="35">
        <f>MAX(C159:E159)</f>
        <v>28.832409493551328</v>
      </c>
    </row>
    <row r="160" spans="1:11" x14ac:dyDescent="0.55000000000000004">
      <c r="A160" s="9">
        <f>Sheet1!A160</f>
        <v>10.3352</v>
      </c>
      <c r="B160" s="33" t="str">
        <f>Sheet1!B160</f>
        <v>SWR(100)</v>
      </c>
      <c r="C160" s="35">
        <f>MAX(Sheet1!D160:G160)</f>
        <v>14.416296850645038</v>
      </c>
      <c r="D160" s="35">
        <f>MAX(Sheet1!J160:N160)</f>
        <v>2.7922086958903658</v>
      </c>
      <c r="E160" s="35">
        <f>MAX(Sheet1!Q160:V160)</f>
        <v>2.0508288464067443</v>
      </c>
      <c r="F160" s="35">
        <f>MAX(Sheet1!Y160:AE160)</f>
        <v>2.8756616613284329</v>
      </c>
      <c r="G160" s="35">
        <f>MAX(Sheet1!AE160:AG160)</f>
        <v>6.7245161226999546</v>
      </c>
      <c r="I160" s="35">
        <f>MAX(C160:G160)</f>
        <v>14.416296850645038</v>
      </c>
      <c r="J160" s="35">
        <f>MAX(C160:F160)</f>
        <v>14.416296850645038</v>
      </c>
      <c r="K160" s="35">
        <f>MAX(C160:E160)</f>
        <v>14.416296850645038</v>
      </c>
    </row>
    <row r="161" spans="1:11" x14ac:dyDescent="0.55000000000000004">
      <c r="A161" s="9">
        <f>Sheet1!A161</f>
        <v>10.3352</v>
      </c>
      <c r="B161" s="33" t="str">
        <f>Sheet1!B161</f>
        <v>SWR(150)</v>
      </c>
      <c r="C161" s="35">
        <f>MAX(Sheet1!D161:G161)</f>
        <v>9.6109679003173305</v>
      </c>
      <c r="D161" s="35">
        <f>MAX(Sheet1!J161:N161)</f>
        <v>1.8958763976815807</v>
      </c>
      <c r="E161" s="35">
        <f>MAX(Sheet1!Q161:V161)</f>
        <v>1.9004502043612881</v>
      </c>
      <c r="F161" s="35">
        <f>MAX(Sheet1!Y161:AE161)</f>
        <v>2.2853243951718589</v>
      </c>
      <c r="G161" s="35">
        <f>MAX(Sheet1!AE161:AG161)</f>
        <v>4.7245691697178218</v>
      </c>
      <c r="I161" s="35">
        <f>MAX(C161:G161)</f>
        <v>9.6109679003173305</v>
      </c>
      <c r="J161" s="35">
        <f>MAX(C161:F161)</f>
        <v>9.6109679003173305</v>
      </c>
      <c r="K161" s="35">
        <f>MAX(C161:E161)</f>
        <v>9.6109679003173305</v>
      </c>
    </row>
    <row r="162" spans="1:11" x14ac:dyDescent="0.55000000000000004">
      <c r="A162" s="9">
        <f>Sheet1!A162</f>
        <v>10.3352</v>
      </c>
      <c r="B162" s="33" t="str">
        <f>Sheet1!B162</f>
        <v>SWR(200)</v>
      </c>
      <c r="C162" s="35">
        <f>MAX(Sheet1!D162:G162)</f>
        <v>7.2083360219662183</v>
      </c>
      <c r="D162" s="35">
        <f>MAX(Sheet1!J162:N162)</f>
        <v>1.7103096480609639</v>
      </c>
      <c r="E162" s="35">
        <f>MAX(Sheet1!Q162:V162)</f>
        <v>2.1191647250278751</v>
      </c>
      <c r="F162" s="35">
        <f>MAX(Sheet1!Y162:AE162)</f>
        <v>2.5973394651156703</v>
      </c>
      <c r="G162" s="35">
        <f>MAX(Sheet1!AE162:AG162)</f>
        <v>3.8115963643756028</v>
      </c>
      <c r="I162" s="35">
        <f>MAX(C162:G162)</f>
        <v>7.2083360219662183</v>
      </c>
      <c r="J162" s="35">
        <f>MAX(C162:F162)</f>
        <v>7.2083360219662183</v>
      </c>
      <c r="K162" s="35">
        <f>MAX(C162:E162)</f>
        <v>7.2083360219662183</v>
      </c>
    </row>
    <row r="163" spans="1:11" x14ac:dyDescent="0.55000000000000004">
      <c r="A163" s="9">
        <f>Sheet1!A163</f>
        <v>10.3352</v>
      </c>
      <c r="B163" s="33" t="str">
        <f>Sheet1!B163</f>
        <v>SWR(300)</v>
      </c>
      <c r="C163" s="35">
        <f>MAX(Sheet1!D163:G163)</f>
        <v>4.8057741744733438</v>
      </c>
      <c r="D163" s="35">
        <f>MAX(Sheet1!J163:N163)</f>
        <v>1.9716629128641936</v>
      </c>
      <c r="E163" s="35">
        <f>MAX(Sheet1!Q163:V163)</f>
        <v>2.8445122421007318</v>
      </c>
      <c r="F163" s="35">
        <f>MAX(Sheet1!Y163:AE163)</f>
        <v>3.5008219748541314</v>
      </c>
      <c r="G163" s="35">
        <f>MAX(Sheet1!AE163:AG163)</f>
        <v>3.1017241745900015</v>
      </c>
      <c r="I163" s="35">
        <f>MAX(C163:G163)</f>
        <v>4.8057741744733438</v>
      </c>
      <c r="J163" s="35">
        <f>MAX(C163:F163)</f>
        <v>4.8057741744733438</v>
      </c>
      <c r="K163" s="35">
        <f>MAX(C163:E163)</f>
        <v>4.8057741744733438</v>
      </c>
    </row>
    <row r="164" spans="1:11" x14ac:dyDescent="0.55000000000000004">
      <c r="A164" s="8">
        <f>Sheet1!A164</f>
        <v>20</v>
      </c>
      <c r="B164" s="33" t="str">
        <f>Sheet1!B164</f>
        <v>R</v>
      </c>
      <c r="C164" s="34"/>
      <c r="D164" s="34"/>
      <c r="E164" s="34"/>
      <c r="F164" s="34"/>
      <c r="G164" s="34"/>
    </row>
    <row r="165" spans="1:11" x14ac:dyDescent="0.55000000000000004">
      <c r="A165" s="9">
        <f>Sheet1!A165</f>
        <v>20</v>
      </c>
      <c r="B165" s="33" t="str">
        <f>Sheet1!B165</f>
        <v>X</v>
      </c>
      <c r="C165" s="34"/>
      <c r="D165" s="34"/>
      <c r="E165" s="34"/>
      <c r="F165" s="34"/>
      <c r="G165" s="34"/>
    </row>
    <row r="166" spans="1:11" x14ac:dyDescent="0.55000000000000004">
      <c r="A166" s="36">
        <f>Sheet1!A166</f>
        <v>0.1111111111111111</v>
      </c>
      <c r="B166" s="33" t="str">
        <f>Sheet1!B166</f>
        <v>Z</v>
      </c>
      <c r="C166" s="37">
        <f>AVERAGE(Sheet1!D166:G166)</f>
        <v>960.0764720683037</v>
      </c>
      <c r="D166" s="37">
        <f>AVERAGE(Sheet1!J166:N166)</f>
        <v>208.83179516060355</v>
      </c>
      <c r="E166" s="37">
        <f>AVERAGE(Sheet1!Q166:V166)</f>
        <v>132.86576942787957</v>
      </c>
      <c r="F166" s="37">
        <f>AVERAGE(Sheet1!Y166:AE166)</f>
        <v>120.30989584011364</v>
      </c>
      <c r="G166" s="37">
        <f>AVERAGE(Sheet1!AE166:AG166)</f>
        <v>283.88682453869427</v>
      </c>
    </row>
    <row r="167" spans="1:11" x14ac:dyDescent="0.55000000000000004">
      <c r="A167" s="9">
        <f>Sheet1!A167</f>
        <v>10.8939</v>
      </c>
      <c r="B167" s="33" t="str">
        <f>Sheet1!B167</f>
        <v>SWR(50)</v>
      </c>
      <c r="C167" s="35">
        <f>MAX(Sheet1!D167:G167)</f>
        <v>26.218997993882393</v>
      </c>
      <c r="D167" s="35">
        <f>MAX(Sheet1!J167:N167)</f>
        <v>5.1026246663020434</v>
      </c>
      <c r="E167" s="35">
        <f>MAX(Sheet1!Q167:V167)</f>
        <v>3.2812084285127145</v>
      </c>
      <c r="F167" s="35">
        <f>MAX(Sheet1!Y167:AE167)</f>
        <v>5.083090153255112</v>
      </c>
      <c r="G167" s="35">
        <f>MAX(Sheet1!AE167:AG167)</f>
        <v>12.588788447725419</v>
      </c>
      <c r="I167" s="35">
        <f>MAX(C167:G167)</f>
        <v>26.218997993882393</v>
      </c>
      <c r="J167" s="35">
        <f>MAX(C167:F167)</f>
        <v>26.218997993882393</v>
      </c>
      <c r="K167" s="35">
        <f>MAX(C167:E167)</f>
        <v>26.218997993882393</v>
      </c>
    </row>
    <row r="168" spans="1:11" x14ac:dyDescent="0.55000000000000004">
      <c r="A168" s="9">
        <f>Sheet1!A168</f>
        <v>10.8939</v>
      </c>
      <c r="B168" s="33" t="str">
        <f>Sheet1!B168</f>
        <v>SWR(100)</v>
      </c>
      <c r="C168" s="35">
        <f>MAX(Sheet1!D168:G168)</f>
        <v>13.110032039584254</v>
      </c>
      <c r="D168" s="35">
        <f>MAX(Sheet1!J168:N168)</f>
        <v>2.5807252761733852</v>
      </c>
      <c r="E168" s="35">
        <f>MAX(Sheet1!Q168:V168)</f>
        <v>1.9806757095257093</v>
      </c>
      <c r="F168" s="35">
        <f>MAX(Sheet1!Y168:AE168)</f>
        <v>2.8321633893090064</v>
      </c>
      <c r="G168" s="35">
        <f>MAX(Sheet1!AE168:AG168)</f>
        <v>6.5332995297580769</v>
      </c>
      <c r="I168" s="35">
        <f>MAX(C168:G168)</f>
        <v>13.110032039584254</v>
      </c>
      <c r="J168" s="35">
        <f>MAX(C168:F168)</f>
        <v>13.110032039584254</v>
      </c>
      <c r="K168" s="35">
        <f>MAX(C168:E168)</f>
        <v>13.110032039584254</v>
      </c>
    </row>
    <row r="169" spans="1:11" x14ac:dyDescent="0.55000000000000004">
      <c r="A169" s="9">
        <f>Sheet1!A169</f>
        <v>10.8939</v>
      </c>
      <c r="B169" s="33" t="str">
        <f>Sheet1!B169</f>
        <v>SWR(150)</v>
      </c>
      <c r="C169" s="35">
        <f>MAX(Sheet1!D169:G169)</f>
        <v>8.7406206121125276</v>
      </c>
      <c r="D169" s="35">
        <f>MAX(Sheet1!J169:N169)</f>
        <v>1.771590322209512</v>
      </c>
      <c r="E169" s="35">
        <f>MAX(Sheet1!Q169:V169)</f>
        <v>1.9003303306075028</v>
      </c>
      <c r="F169" s="35">
        <f>MAX(Sheet1!Y169:AE169)</f>
        <v>2.2933995748134319</v>
      </c>
      <c r="G169" s="35">
        <f>MAX(Sheet1!AE169:AG169)</f>
        <v>4.6331256181718272</v>
      </c>
      <c r="I169" s="35">
        <f>MAX(C169:G169)</f>
        <v>8.7406206121125276</v>
      </c>
      <c r="J169" s="35">
        <f>MAX(C169:F169)</f>
        <v>8.7406206121125276</v>
      </c>
      <c r="K169" s="35">
        <f>MAX(C169:E169)</f>
        <v>8.7406206121125276</v>
      </c>
    </row>
    <row r="170" spans="1:11" x14ac:dyDescent="0.55000000000000004">
      <c r="A170" s="9">
        <f>Sheet1!A170</f>
        <v>10.8939</v>
      </c>
      <c r="B170" s="33" t="str">
        <f>Sheet1!B170</f>
        <v>SWR(200)</v>
      </c>
      <c r="C170" s="35">
        <f>MAX(Sheet1!D170:G170)</f>
        <v>6.5561059152541592</v>
      </c>
      <c r="D170" s="35">
        <f>MAX(Sheet1!J170:N170)</f>
        <v>1.6964151862784109</v>
      </c>
      <c r="E170" s="35">
        <f>MAX(Sheet1!Q170:V170)</f>
        <v>2.1662923936197949</v>
      </c>
      <c r="F170" s="35">
        <f>MAX(Sheet1!Y170:AE170)</f>
        <v>2.5956760484122725</v>
      </c>
      <c r="G170" s="35">
        <f>MAX(Sheet1!AE170:AG170)</f>
        <v>3.7833646642512186</v>
      </c>
      <c r="I170" s="35">
        <f>MAX(C170:G170)</f>
        <v>6.5561059152541592</v>
      </c>
      <c r="J170" s="35">
        <f>MAX(C170:F170)</f>
        <v>6.5561059152541592</v>
      </c>
      <c r="K170" s="35">
        <f>MAX(C170:E170)</f>
        <v>6.5561059152541592</v>
      </c>
    </row>
    <row r="171" spans="1:11" x14ac:dyDescent="0.55000000000000004">
      <c r="A171" s="9">
        <f>Sheet1!A171</f>
        <v>10.8939</v>
      </c>
      <c r="B171" s="33" t="str">
        <f>Sheet1!B171</f>
        <v>SWR(300)</v>
      </c>
      <c r="C171" s="35">
        <f>MAX(Sheet1!D171:G171)</f>
        <v>4.3720077110004301</v>
      </c>
      <c r="D171" s="35">
        <f>MAX(Sheet1!J171:N171)</f>
        <v>2.053915718265777</v>
      </c>
      <c r="E171" s="35">
        <f>MAX(Sheet1!Q171:V171)</f>
        <v>2.9522534688716018</v>
      </c>
      <c r="F171" s="35">
        <f>MAX(Sheet1!Y171:AE171)</f>
        <v>3.5162801862089577</v>
      </c>
      <c r="G171" s="35">
        <f>MAX(Sheet1!AE171:AG171)</f>
        <v>3.1653042434719469</v>
      </c>
      <c r="I171" s="35">
        <f>MAX(C171:G171)</f>
        <v>4.3720077110004301</v>
      </c>
      <c r="J171" s="35">
        <f>MAX(C171:F171)</f>
        <v>4.3720077110004301</v>
      </c>
      <c r="K171" s="35">
        <f>MAX(C171:E171)</f>
        <v>4.3720077110004301</v>
      </c>
    </row>
    <row r="172" spans="1:11" x14ac:dyDescent="0.55000000000000004">
      <c r="A172" s="8">
        <f>Sheet1!A172</f>
        <v>21</v>
      </c>
      <c r="B172" s="33" t="str">
        <f>Sheet1!B172</f>
        <v>R</v>
      </c>
      <c r="C172" s="34"/>
      <c r="D172" s="34"/>
      <c r="E172" s="34"/>
      <c r="F172" s="34"/>
      <c r="G172" s="34"/>
    </row>
    <row r="173" spans="1:11" x14ac:dyDescent="0.55000000000000004">
      <c r="A173" s="9">
        <f>Sheet1!A173</f>
        <v>21</v>
      </c>
      <c r="B173" s="33" t="str">
        <f>Sheet1!B173</f>
        <v>X</v>
      </c>
      <c r="C173" s="34"/>
      <c r="D173" s="34"/>
      <c r="E173" s="34"/>
      <c r="F173" s="34"/>
      <c r="G173" s="34"/>
    </row>
    <row r="174" spans="1:11" x14ac:dyDescent="0.55000000000000004">
      <c r="A174" s="36">
        <f>Sheet1!A174</f>
        <v>0.11666666666666667</v>
      </c>
      <c r="B174" s="33" t="str">
        <f>Sheet1!B174</f>
        <v>Z</v>
      </c>
      <c r="C174" s="37">
        <f>AVERAGE(Sheet1!D174:G174)</f>
        <v>876.06926295160861</v>
      </c>
      <c r="D174" s="37">
        <f>AVERAGE(Sheet1!J174:N174)</f>
        <v>193.41451855466318</v>
      </c>
      <c r="E174" s="37">
        <f>AVERAGE(Sheet1!Q174:V174)</f>
        <v>126.08873972530182</v>
      </c>
      <c r="F174" s="37">
        <f>AVERAGE(Sheet1!Y174:AE174)</f>
        <v>118.32983365110944</v>
      </c>
      <c r="G174" s="37">
        <f>AVERAGE(Sheet1!AE174:AG174)</f>
        <v>270.8158294378776</v>
      </c>
    </row>
    <row r="175" spans="1:11" x14ac:dyDescent="0.55000000000000004">
      <c r="A175" s="9">
        <f>Sheet1!A175</f>
        <v>11.452500000000001</v>
      </c>
      <c r="B175" s="33" t="str">
        <f>Sheet1!B175</f>
        <v>SWR(50)</v>
      </c>
      <c r="C175" s="35">
        <f>MAX(Sheet1!D175:G175)</f>
        <v>23.963584458039023</v>
      </c>
      <c r="D175" s="35">
        <f>MAX(Sheet1!J175:N175)</f>
        <v>4.7289517899815792</v>
      </c>
      <c r="E175" s="35">
        <f>MAX(Sheet1!Q175:V175)</f>
        <v>3.1271909291614723</v>
      </c>
      <c r="F175" s="35">
        <f>MAX(Sheet1!Y175:AE175)</f>
        <v>4.9933028060187912</v>
      </c>
      <c r="G175" s="35">
        <f>MAX(Sheet1!AE175:AG175)</f>
        <v>12.273718411955908</v>
      </c>
      <c r="I175" s="35">
        <f>MAX(C175:G175)</f>
        <v>23.963584458039023</v>
      </c>
      <c r="J175" s="35">
        <f>MAX(C175:F175)</f>
        <v>23.963584458039023</v>
      </c>
      <c r="K175" s="35">
        <f>MAX(C175:E175)</f>
        <v>23.963584458039023</v>
      </c>
    </row>
    <row r="176" spans="1:11" x14ac:dyDescent="0.55000000000000004">
      <c r="A176" s="9">
        <f>Sheet1!A176</f>
        <v>11.452500000000001</v>
      </c>
      <c r="B176" s="33" t="str">
        <f>Sheet1!B176</f>
        <v>SWR(100)</v>
      </c>
      <c r="C176" s="35">
        <f>MAX(Sheet1!D176:G176)</f>
        <v>11.983121591372843</v>
      </c>
      <c r="D176" s="35">
        <f>MAX(Sheet1!J176:N176)</f>
        <v>2.4013547910671238</v>
      </c>
      <c r="E176" s="35">
        <f>MAX(Sheet1!Q176:V176)</f>
        <v>1.9256629881770924</v>
      </c>
      <c r="F176" s="35">
        <f>MAX(Sheet1!Y176:AE176)</f>
        <v>2.8096772475310359</v>
      </c>
      <c r="G176" s="35">
        <f>MAX(Sheet1!AE176:AG176)</f>
        <v>6.404045322880819</v>
      </c>
      <c r="I176" s="35">
        <f>MAX(C176:G176)</f>
        <v>11.983121591372843</v>
      </c>
      <c r="J176" s="35">
        <f>MAX(C176:F176)</f>
        <v>11.983121591372843</v>
      </c>
      <c r="K176" s="35">
        <f>MAX(C176:E176)</f>
        <v>11.983121591372843</v>
      </c>
    </row>
    <row r="177" spans="1:11" x14ac:dyDescent="0.55000000000000004">
      <c r="A177" s="9">
        <f>Sheet1!A177</f>
        <v>11.452500000000001</v>
      </c>
      <c r="B177" s="33" t="str">
        <f>Sheet1!B177</f>
        <v>SWR(150)</v>
      </c>
      <c r="C177" s="35">
        <f>MAX(Sheet1!D177:G177)</f>
        <v>7.990245692271654</v>
      </c>
      <c r="D177" s="35">
        <f>MAX(Sheet1!J177:N177)</f>
        <v>1.7079392175660932</v>
      </c>
      <c r="E177" s="35">
        <f>MAX(Sheet1!Q177:V177)</f>
        <v>1.9073288832424946</v>
      </c>
      <c r="F177" s="35">
        <f>MAX(Sheet1!Y177:AE177)</f>
        <v>2.3093820598411119</v>
      </c>
      <c r="G177" s="35">
        <f>MAX(Sheet1!AE177:AG177)</f>
        <v>4.5802466337114174</v>
      </c>
      <c r="I177" s="35">
        <f>MAX(C177:G177)</f>
        <v>7.990245692271654</v>
      </c>
      <c r="J177" s="35">
        <f>MAX(C177:F177)</f>
        <v>7.990245692271654</v>
      </c>
      <c r="K177" s="35">
        <f>MAX(C177:E177)</f>
        <v>7.990245692271654</v>
      </c>
    </row>
    <row r="178" spans="1:11" x14ac:dyDescent="0.55000000000000004">
      <c r="A178" s="9">
        <f>Sheet1!A178</f>
        <v>11.452500000000001</v>
      </c>
      <c r="B178" s="33" t="str">
        <f>Sheet1!B178</f>
        <v>SWR(200)</v>
      </c>
      <c r="C178" s="35">
        <f>MAX(Sheet1!D178:G178)</f>
        <v>5.9942909065865075</v>
      </c>
      <c r="D178" s="35">
        <f>MAX(Sheet1!J178:N178)</f>
        <v>1.7022517673601265</v>
      </c>
      <c r="E178" s="35">
        <f>MAX(Sheet1!Q178:V178)</f>
        <v>2.2137157163024144</v>
      </c>
      <c r="F178" s="35">
        <f>MAX(Sheet1!Y178:AE178)</f>
        <v>2.5812209174569425</v>
      </c>
      <c r="G178" s="35">
        <f>MAX(Sheet1!AE178:AG178)</f>
        <v>3.7808042533154458</v>
      </c>
      <c r="I178" s="35">
        <f>MAX(C178:G178)</f>
        <v>5.9942909065865075</v>
      </c>
      <c r="J178" s="35">
        <f>MAX(C178:F178)</f>
        <v>5.9942909065865075</v>
      </c>
      <c r="K178" s="35">
        <f>MAX(C178:E178)</f>
        <v>5.9942909065865075</v>
      </c>
    </row>
    <row r="179" spans="1:11" x14ac:dyDescent="0.55000000000000004">
      <c r="A179" s="9">
        <f>Sheet1!A179</f>
        <v>11.452500000000001</v>
      </c>
      <c r="B179" s="33" t="str">
        <f>Sheet1!B179</f>
        <v>SWR(300)</v>
      </c>
      <c r="C179" s="35">
        <f>MAX(Sheet1!D179:G179)</f>
        <v>3.999407337398059</v>
      </c>
      <c r="D179" s="35">
        <f>MAX(Sheet1!J179:N179)</f>
        <v>2.1453570223149732</v>
      </c>
      <c r="E179" s="35">
        <f>MAX(Sheet1!Q179:V179)</f>
        <v>3.0526732879415914</v>
      </c>
      <c r="F179" s="35">
        <f>MAX(Sheet1!Y179:AE179)</f>
        <v>3.5065275421030089</v>
      </c>
      <c r="G179" s="35">
        <f>MAX(Sheet1!AE179:AG179)</f>
        <v>3.2382819144194732</v>
      </c>
      <c r="I179" s="35">
        <f>MAX(C179:G179)</f>
        <v>3.999407337398059</v>
      </c>
      <c r="J179" s="35">
        <f>MAX(C179:F179)</f>
        <v>3.999407337398059</v>
      </c>
      <c r="K179" s="35">
        <f>MAX(C179:E179)</f>
        <v>3.999407337398059</v>
      </c>
    </row>
    <row r="180" spans="1:11" x14ac:dyDescent="0.55000000000000004">
      <c r="A180" s="8">
        <f>Sheet1!A180</f>
        <v>22</v>
      </c>
      <c r="B180" s="33" t="str">
        <f>Sheet1!B180</f>
        <v>R</v>
      </c>
      <c r="C180" s="34"/>
      <c r="D180" s="34"/>
      <c r="E180" s="34"/>
      <c r="F180" s="34"/>
      <c r="G180" s="34"/>
    </row>
    <row r="181" spans="1:11" x14ac:dyDescent="0.55000000000000004">
      <c r="A181" s="9">
        <f>Sheet1!A181</f>
        <v>22</v>
      </c>
      <c r="B181" s="33" t="str">
        <f>Sheet1!B181</f>
        <v>X</v>
      </c>
      <c r="C181" s="34"/>
      <c r="D181" s="34"/>
      <c r="E181" s="34"/>
      <c r="F181" s="34"/>
      <c r="G181" s="34"/>
    </row>
    <row r="182" spans="1:11" x14ac:dyDescent="0.55000000000000004">
      <c r="A182" s="36">
        <f>Sheet1!A182</f>
        <v>0.12222222222222222</v>
      </c>
      <c r="B182" s="33" t="str">
        <f>Sheet1!B182</f>
        <v>Z</v>
      </c>
      <c r="C182" s="37">
        <f>AVERAGE(Sheet1!D182:G182)</f>
        <v>802.2576523176441</v>
      </c>
      <c r="D182" s="37">
        <f>AVERAGE(Sheet1!J182:N182)</f>
        <v>180.06388061190913</v>
      </c>
      <c r="E182" s="37">
        <f>AVERAGE(Sheet1!Q182:V182)</f>
        <v>120.44834360788256</v>
      </c>
      <c r="F182" s="37">
        <f>AVERAGE(Sheet1!Y182:AE182)</f>
        <v>117.52026669016603</v>
      </c>
      <c r="G182" s="37">
        <f>AVERAGE(Sheet1!AE182:AG182)</f>
        <v>261.47433798109483</v>
      </c>
    </row>
    <row r="183" spans="1:11" x14ac:dyDescent="0.55000000000000004">
      <c r="A183" s="9">
        <f>Sheet1!A183</f>
        <v>12.011200000000001</v>
      </c>
      <c r="B183" s="33" t="str">
        <f>Sheet1!B183</f>
        <v>SWR(50)</v>
      </c>
      <c r="C183" s="35">
        <f>MAX(Sheet1!D183:G183)</f>
        <v>22.003192116259889</v>
      </c>
      <c r="D183" s="35">
        <f>MAX(Sheet1!J183:N183)</f>
        <v>4.4067177922086778</v>
      </c>
      <c r="E183" s="35">
        <f>MAX(Sheet1!Q183:V183)</f>
        <v>2.9995447885060114</v>
      </c>
      <c r="F183" s="35">
        <f>MAX(Sheet1!Y183:AE183)</f>
        <v>4.9483549588981468</v>
      </c>
      <c r="G183" s="35">
        <f>MAX(Sheet1!AE183:AG183)</f>
        <v>12.073443119369532</v>
      </c>
      <c r="I183" s="35">
        <f>MAX(C183:G183)</f>
        <v>22.003192116259889</v>
      </c>
      <c r="J183" s="35">
        <f>MAX(C183:F183)</f>
        <v>22.003192116259889</v>
      </c>
      <c r="K183" s="35">
        <f>MAX(C183:E183)</f>
        <v>22.003192116259889</v>
      </c>
    </row>
    <row r="184" spans="1:11" x14ac:dyDescent="0.55000000000000004">
      <c r="A184" s="9">
        <f>Sheet1!A184</f>
        <v>12.011200000000001</v>
      </c>
      <c r="B184" s="33" t="str">
        <f>Sheet1!B184</f>
        <v>SWR(100)</v>
      </c>
      <c r="C184" s="35">
        <f>MAX(Sheet1!D184:G184)</f>
        <v>11.004068081305336</v>
      </c>
      <c r="D184" s="35">
        <f>MAX(Sheet1!J184:N184)</f>
        <v>2.24877569203155</v>
      </c>
      <c r="E184" s="35">
        <f>MAX(Sheet1!Q184:V184)</f>
        <v>1.8826483575139983</v>
      </c>
      <c r="F184" s="35">
        <f>MAX(Sheet1!Y184:AE184)</f>
        <v>2.8051739114667056</v>
      </c>
      <c r="G184" s="35">
        <f>MAX(Sheet1!AE184:AG184)</f>
        <v>6.3289674250400534</v>
      </c>
      <c r="I184" s="35">
        <f>MAX(C184:G184)</f>
        <v>11.004068081305336</v>
      </c>
      <c r="J184" s="35">
        <f>MAX(C184:F184)</f>
        <v>11.004068081305336</v>
      </c>
      <c r="K184" s="35">
        <f>MAX(C184:E184)</f>
        <v>11.004068081305336</v>
      </c>
    </row>
    <row r="185" spans="1:11" x14ac:dyDescent="0.55000000000000004">
      <c r="A185" s="9">
        <f>Sheet1!A185</f>
        <v>12.011200000000001</v>
      </c>
      <c r="B185" s="33" t="str">
        <f>Sheet1!B185</f>
        <v>SWR(150)</v>
      </c>
      <c r="C185" s="35">
        <f>MAX(Sheet1!D185:G185)</f>
        <v>7.3388382837701442</v>
      </c>
      <c r="D185" s="35">
        <f>MAX(Sheet1!J185:N185)</f>
        <v>1.6636227768198024</v>
      </c>
      <c r="E185" s="35">
        <f>MAX(Sheet1!Q185:V185)</f>
        <v>1.9183064581672875</v>
      </c>
      <c r="F185" s="35">
        <f>MAX(Sheet1!Y185:AE185)</f>
        <v>2.3302255704952937</v>
      </c>
      <c r="G185" s="35">
        <f>MAX(Sheet1!AE185:AG185)</f>
        <v>4.559592096940813</v>
      </c>
      <c r="I185" s="35">
        <f>MAX(C185:G185)</f>
        <v>7.3388382837701442</v>
      </c>
      <c r="J185" s="35">
        <f>MAX(C185:F185)</f>
        <v>7.3388382837701442</v>
      </c>
      <c r="K185" s="35">
        <f>MAX(C185:E185)</f>
        <v>7.3388382837701442</v>
      </c>
    </row>
    <row r="186" spans="1:11" x14ac:dyDescent="0.55000000000000004">
      <c r="A186" s="9">
        <f>Sheet1!A186</f>
        <v>12.011200000000001</v>
      </c>
      <c r="B186" s="33" t="str">
        <f>Sheet1!B186</f>
        <v>SWR(200)</v>
      </c>
      <c r="C186" s="35">
        <f>MAX(Sheet1!D186:G186)</f>
        <v>5.507136265025264</v>
      </c>
      <c r="D186" s="35">
        <f>MAX(Sheet1!J186:N186)</f>
        <v>1.7237035693278191</v>
      </c>
      <c r="E186" s="35">
        <f>MAX(Sheet1!Q186:V186)</f>
        <v>2.2589191981258123</v>
      </c>
      <c r="F186" s="35">
        <f>MAX(Sheet1!Y186:AE186)</f>
        <v>2.5533213189206454</v>
      </c>
      <c r="G186" s="35">
        <f>MAX(Sheet1!AE186:AG186)</f>
        <v>3.7978513982454873</v>
      </c>
      <c r="I186" s="35">
        <f>MAX(C186:G186)</f>
        <v>5.507136265025264</v>
      </c>
      <c r="J186" s="35">
        <f>MAX(C186:F186)</f>
        <v>5.507136265025264</v>
      </c>
      <c r="K186" s="35">
        <f>MAX(C186:E186)</f>
        <v>5.507136265025264</v>
      </c>
    </row>
    <row r="187" spans="1:11" x14ac:dyDescent="0.55000000000000004">
      <c r="A187" s="9">
        <f>Sheet1!A187</f>
        <v>12.011200000000001</v>
      </c>
      <c r="B187" s="33" t="str">
        <f>Sheet1!B187</f>
        <v>SWR(300)</v>
      </c>
      <c r="C187" s="35">
        <f>MAX(Sheet1!D187:G187)</f>
        <v>3.6774962702917118</v>
      </c>
      <c r="D187" s="35">
        <f>MAX(Sheet1!J187:N187)</f>
        <v>2.2430479447967175</v>
      </c>
      <c r="E187" s="35">
        <f>MAX(Sheet1!Q187:V187)</f>
        <v>3.1437614310994846</v>
      </c>
      <c r="F187" s="35">
        <f>MAX(Sheet1!Y187:AE187)</f>
        <v>3.4711805714296653</v>
      </c>
      <c r="G187" s="35">
        <f>MAX(Sheet1!AE187:AG187)</f>
        <v>3.3142351895958675</v>
      </c>
      <c r="I187" s="35">
        <f>MAX(C187:G187)</f>
        <v>3.6774962702917118</v>
      </c>
      <c r="J187" s="35">
        <f>MAX(C187:F187)</f>
        <v>3.6774962702917118</v>
      </c>
      <c r="K187" s="35">
        <f>MAX(C187:E187)</f>
        <v>3.6774962702917118</v>
      </c>
    </row>
    <row r="188" spans="1:11" x14ac:dyDescent="0.55000000000000004">
      <c r="A188" s="8">
        <f>Sheet1!A188</f>
        <v>23</v>
      </c>
      <c r="B188" s="33" t="str">
        <f>Sheet1!B188</f>
        <v>R</v>
      </c>
      <c r="C188" s="34"/>
      <c r="D188" s="34"/>
      <c r="E188" s="34"/>
      <c r="F188" s="34"/>
      <c r="G188" s="34"/>
    </row>
    <row r="189" spans="1:11" x14ac:dyDescent="0.55000000000000004">
      <c r="A189" s="9">
        <f>Sheet1!A189</f>
        <v>23</v>
      </c>
      <c r="B189" s="33" t="str">
        <f>Sheet1!B189</f>
        <v>X</v>
      </c>
      <c r="C189" s="34"/>
      <c r="D189" s="34"/>
      <c r="E189" s="34"/>
      <c r="F189" s="34"/>
      <c r="G189" s="34"/>
    </row>
    <row r="190" spans="1:11" x14ac:dyDescent="0.55000000000000004">
      <c r="A190" s="36">
        <f>Sheet1!A190</f>
        <v>0.12777777777777777</v>
      </c>
      <c r="B190" s="33" t="str">
        <f>Sheet1!B190</f>
        <v>Z</v>
      </c>
      <c r="C190" s="37">
        <f>AVERAGE(Sheet1!D190:G190)</f>
        <v>737.23957873966378</v>
      </c>
      <c r="D190" s="37">
        <f>AVERAGE(Sheet1!J190:N190)</f>
        <v>168.44506456546748</v>
      </c>
      <c r="E190" s="37">
        <f>AVERAGE(Sheet1!Q190:V190)</f>
        <v>115.78768274804504</v>
      </c>
      <c r="F190" s="37">
        <f>AVERAGE(Sheet1!Y190:AE190)</f>
        <v>117.84611470217931</v>
      </c>
      <c r="G190" s="37">
        <f>AVERAGE(Sheet1!AE190:AG190)</f>
        <v>255.40138150138242</v>
      </c>
    </row>
    <row r="191" spans="1:11" x14ac:dyDescent="0.55000000000000004">
      <c r="A191" s="9">
        <f>Sheet1!A191</f>
        <v>12.569800000000001</v>
      </c>
      <c r="B191" s="33" t="str">
        <f>Sheet1!B191</f>
        <v>SWR(50)</v>
      </c>
      <c r="C191" s="35">
        <f>MAX(Sheet1!D191:G191)</f>
        <v>20.288662747241084</v>
      </c>
      <c r="D191" s="35">
        <f>MAX(Sheet1!J191:N191)</f>
        <v>4.1273839209701828</v>
      </c>
      <c r="E191" s="35">
        <f>MAX(Sheet1!Q191:V191)</f>
        <v>2.8943958371512322</v>
      </c>
      <c r="F191" s="35">
        <f>MAX(Sheet1!Y191:AE191)</f>
        <v>4.9457841896116053</v>
      </c>
      <c r="G191" s="35">
        <f>MAX(Sheet1!AE191:AG191)</f>
        <v>11.979221642068429</v>
      </c>
      <c r="I191" s="35">
        <f>MAX(C191:G191)</f>
        <v>20.288662747241084</v>
      </c>
      <c r="J191" s="35">
        <f>MAX(C191:F191)</f>
        <v>20.288662747241084</v>
      </c>
      <c r="K191" s="35">
        <f>MAX(C191:E191)</f>
        <v>20.288662747241084</v>
      </c>
    </row>
    <row r="192" spans="1:11" x14ac:dyDescent="0.55000000000000004">
      <c r="A192" s="9">
        <f>Sheet1!A192</f>
        <v>12.569800000000001</v>
      </c>
      <c r="B192" s="33" t="str">
        <f>Sheet1!B192</f>
        <v>SWR(100)</v>
      </c>
      <c r="C192" s="35">
        <f>MAX(Sheet1!D192:G192)</f>
        <v>10.148284116920328</v>
      </c>
      <c r="D192" s="35">
        <f>MAX(Sheet1!J192:N192)</f>
        <v>2.118816895179136</v>
      </c>
      <c r="E192" s="35">
        <f>MAX(Sheet1!Q192:V192)</f>
        <v>1.8490090531009391</v>
      </c>
      <c r="F192" s="35">
        <f>MAX(Sheet1!Y192:AE192)</f>
        <v>2.8168004471953068</v>
      </c>
      <c r="G192" s="35">
        <f>MAX(Sheet1!AE192:AG192)</f>
        <v>6.3028598357883769</v>
      </c>
      <c r="I192" s="35">
        <f>MAX(C192:G192)</f>
        <v>10.148284116920328</v>
      </c>
      <c r="J192" s="35">
        <f>MAX(C192:F192)</f>
        <v>10.148284116920328</v>
      </c>
      <c r="K192" s="35">
        <f>MAX(C192:E192)</f>
        <v>10.148284116920328</v>
      </c>
    </row>
    <row r="193" spans="1:11" x14ac:dyDescent="0.55000000000000004">
      <c r="A193" s="9">
        <f>Sheet1!A193</f>
        <v>12.569800000000001</v>
      </c>
      <c r="B193" s="33" t="str">
        <f>Sheet1!B193</f>
        <v>SWR(150)</v>
      </c>
      <c r="C193" s="35">
        <f>MAX(Sheet1!D193:G193)</f>
        <v>6.7700018067031564</v>
      </c>
      <c r="D193" s="35">
        <f>MAX(Sheet1!J193:N193)</f>
        <v>1.6360717591016476</v>
      </c>
      <c r="E193" s="35">
        <f>MAX(Sheet1!Q193:V193)</f>
        <v>1.9307229990833978</v>
      </c>
      <c r="F193" s="35">
        <f>MAX(Sheet1!Y193:AE193)</f>
        <v>2.3539794251204214</v>
      </c>
      <c r="G193" s="35">
        <f>MAX(Sheet1!AE193:AG193)</f>
        <v>4.5666651550084119</v>
      </c>
      <c r="I193" s="35">
        <f>MAX(C193:G193)</f>
        <v>6.7700018067031564</v>
      </c>
      <c r="J193" s="35">
        <f>MAX(C193:F193)</f>
        <v>6.7700018067031564</v>
      </c>
      <c r="K193" s="35">
        <f>MAX(C193:E193)</f>
        <v>6.7700018067031564</v>
      </c>
    </row>
    <row r="194" spans="1:11" x14ac:dyDescent="0.55000000000000004">
      <c r="A194" s="9">
        <f>Sheet1!A194</f>
        <v>12.569800000000001</v>
      </c>
      <c r="B194" s="33" t="str">
        <f>Sheet1!B194</f>
        <v>SWR(200)</v>
      </c>
      <c r="C194" s="35">
        <f>MAX(Sheet1!D194:G194)</f>
        <v>5.0823464896338537</v>
      </c>
      <c r="D194" s="35">
        <f>MAX(Sheet1!J194:N194)</f>
        <v>1.7570568436790075</v>
      </c>
      <c r="E194" s="35">
        <f>MAX(Sheet1!Q194:V194)</f>
        <v>2.2999069346622272</v>
      </c>
      <c r="F194" s="35">
        <f>MAX(Sheet1!Y194:AE194)</f>
        <v>2.5119974282994262</v>
      </c>
      <c r="G194" s="35">
        <f>MAX(Sheet1!AE194:AG194)</f>
        <v>3.8299987193568326</v>
      </c>
      <c r="I194" s="35">
        <f>MAX(C194:G194)</f>
        <v>5.0823464896338537</v>
      </c>
      <c r="J194" s="35">
        <f>MAX(C194:F194)</f>
        <v>5.0823464896338537</v>
      </c>
      <c r="K194" s="35">
        <f>MAX(C194:E194)</f>
        <v>5.0823464896338537</v>
      </c>
    </row>
    <row r="195" spans="1:11" x14ac:dyDescent="0.55000000000000004">
      <c r="A195" s="9">
        <f>Sheet1!A195</f>
        <v>12.569800000000001</v>
      </c>
      <c r="B195" s="33" t="str">
        <f>Sheet1!B195</f>
        <v>SWR(300)</v>
      </c>
      <c r="C195" s="35">
        <f>MAX(Sheet1!D195:G195)</f>
        <v>3.3981173194400287</v>
      </c>
      <c r="D195" s="35">
        <f>MAX(Sheet1!J195:N195)</f>
        <v>2.3447264728243096</v>
      </c>
      <c r="E195" s="35">
        <f>MAX(Sheet1!Q195:V195)</f>
        <v>3.2238222877867635</v>
      </c>
      <c r="F195" s="35">
        <f>MAX(Sheet1!Y195:AE195)</f>
        <v>3.4105166622280305</v>
      </c>
      <c r="G195" s="35">
        <f>MAX(Sheet1!AE195:AG195)</f>
        <v>3.3881828462413179</v>
      </c>
      <c r="I195" s="35">
        <f>MAX(C195:G195)</f>
        <v>3.4105166622280305</v>
      </c>
      <c r="J195" s="35">
        <f>MAX(C195:F195)</f>
        <v>3.4105166622280305</v>
      </c>
      <c r="K195" s="35">
        <f>MAX(C195:E195)</f>
        <v>3.3981173194400287</v>
      </c>
    </row>
    <row r="196" spans="1:11" x14ac:dyDescent="0.55000000000000004">
      <c r="A196" s="8">
        <f>Sheet1!A196</f>
        <v>24</v>
      </c>
      <c r="B196" s="33" t="str">
        <f>Sheet1!B196</f>
        <v>R</v>
      </c>
      <c r="C196" s="34"/>
      <c r="D196" s="34"/>
      <c r="E196" s="34"/>
      <c r="F196" s="34"/>
      <c r="G196" s="34"/>
    </row>
    <row r="197" spans="1:11" x14ac:dyDescent="0.55000000000000004">
      <c r="A197" s="9">
        <f>Sheet1!A197</f>
        <v>24</v>
      </c>
      <c r="B197" s="33" t="str">
        <f>Sheet1!B197</f>
        <v>X</v>
      </c>
      <c r="C197" s="34"/>
      <c r="D197" s="34"/>
      <c r="E197" s="34"/>
      <c r="F197" s="34"/>
      <c r="G197" s="34"/>
    </row>
    <row r="198" spans="1:11" x14ac:dyDescent="0.55000000000000004">
      <c r="A198" s="36">
        <f>Sheet1!A198</f>
        <v>0.13333333333333333</v>
      </c>
      <c r="B198" s="33" t="str">
        <f>Sheet1!B198</f>
        <v>Z</v>
      </c>
      <c r="C198" s="37">
        <f>AVERAGE(Sheet1!D198:G198)</f>
        <v>679.79537379098088</v>
      </c>
      <c r="D198" s="37">
        <f>AVERAGE(Sheet1!J198:N198)</f>
        <v>158.2903239753536</v>
      </c>
      <c r="E198" s="37">
        <f>AVERAGE(Sheet1!Q198:V198)</f>
        <v>111.98294605749481</v>
      </c>
      <c r="F198" s="37">
        <f>AVERAGE(Sheet1!Y198:AE198)</f>
        <v>119.316455712126</v>
      </c>
      <c r="G198" s="37">
        <f>AVERAGE(Sheet1!AE198:AG198)</f>
        <v>252.30618549028463</v>
      </c>
    </row>
    <row r="199" spans="1:11" x14ac:dyDescent="0.55000000000000004">
      <c r="A199" s="9">
        <f>Sheet1!A199</f>
        <v>13.128500000000001</v>
      </c>
      <c r="B199" s="33" t="str">
        <f>Sheet1!B199</f>
        <v>SWR(50)</v>
      </c>
      <c r="C199" s="35">
        <f>MAX(Sheet1!D199:G199)</f>
        <v>18.780696849807619</v>
      </c>
      <c r="D199" s="35">
        <f>MAX(Sheet1!J199:N199)</f>
        <v>3.8842734432743482</v>
      </c>
      <c r="E199" s="35">
        <f>MAX(Sheet1!Q199:V199)</f>
        <v>2.8086767079342603</v>
      </c>
      <c r="F199" s="35">
        <f>MAX(Sheet1!Y199:AE199)</f>
        <v>4.9849249972632776</v>
      </c>
      <c r="G199" s="35">
        <f>MAX(Sheet1!AE199:AG199)</f>
        <v>11.986146716768371</v>
      </c>
      <c r="I199" s="35">
        <f>MAX(C199:G199)</f>
        <v>18.780696849807619</v>
      </c>
      <c r="J199" s="35">
        <f>MAX(C199:F199)</f>
        <v>18.780696849807619</v>
      </c>
      <c r="K199" s="35">
        <f>MAX(C199:E199)</f>
        <v>18.780696849807619</v>
      </c>
    </row>
    <row r="200" spans="1:11" x14ac:dyDescent="0.55000000000000004">
      <c r="A200" s="9">
        <f>Sheet1!A200</f>
        <v>13.128500000000001</v>
      </c>
      <c r="B200" s="33" t="str">
        <f>Sheet1!B200</f>
        <v>SWR(100)</v>
      </c>
      <c r="C200" s="35">
        <f>MAX(Sheet1!D200:G200)</f>
        <v>9.3961120863004464</v>
      </c>
      <c r="D200" s="35">
        <f>MAX(Sheet1!J200:N200)</f>
        <v>2.0082375595978217</v>
      </c>
      <c r="E200" s="35">
        <f>MAX(Sheet1!Q200:V200)</f>
        <v>1.8225654053800868</v>
      </c>
      <c r="F200" s="35">
        <f>MAX(Sheet1!Y200:AE200)</f>
        <v>2.8438249550194747</v>
      </c>
      <c r="G200" s="35">
        <f>MAX(Sheet1!AE200:AG200)</f>
        <v>6.3225793643214798</v>
      </c>
      <c r="I200" s="35">
        <f>MAX(C200:G200)</f>
        <v>9.3961120863004464</v>
      </c>
      <c r="J200" s="35">
        <f>MAX(C200:F200)</f>
        <v>9.3961120863004464</v>
      </c>
      <c r="K200" s="35">
        <f>MAX(C200:E200)</f>
        <v>9.3961120863004464</v>
      </c>
    </row>
    <row r="201" spans="1:11" x14ac:dyDescent="0.55000000000000004">
      <c r="A201" s="9">
        <f>Sheet1!A201</f>
        <v>13.128500000000001</v>
      </c>
      <c r="B201" s="33" t="str">
        <f>Sheet1!B201</f>
        <v>SWR(150)</v>
      </c>
      <c r="C201" s="35">
        <f>MAX(Sheet1!D201:G201)</f>
        <v>6.2706274698285025</v>
      </c>
      <c r="D201" s="35">
        <f>MAX(Sheet1!J201:N201)</f>
        <v>1.6227949755865998</v>
      </c>
      <c r="E201" s="35">
        <f>MAX(Sheet1!Q201:V201)</f>
        <v>1.9425899502516255</v>
      </c>
      <c r="F201" s="35">
        <f>MAX(Sheet1!Y201:AE201)</f>
        <v>2.379765604598608</v>
      </c>
      <c r="G201" s="35">
        <f>MAX(Sheet1!AE201:AG201)</f>
        <v>4.5985397485758472</v>
      </c>
      <c r="I201" s="35">
        <f>MAX(C201:G201)</f>
        <v>6.2706274698285025</v>
      </c>
      <c r="J201" s="35">
        <f>MAX(C201:F201)</f>
        <v>6.2706274698285025</v>
      </c>
      <c r="K201" s="35">
        <f>MAX(C201:E201)</f>
        <v>6.2706274698285025</v>
      </c>
    </row>
    <row r="202" spans="1:11" x14ac:dyDescent="0.55000000000000004">
      <c r="A202" s="9">
        <f>Sheet1!A202</f>
        <v>13.128500000000001</v>
      </c>
      <c r="B202" s="33" t="str">
        <f>Sheet1!B202</f>
        <v>SWR(200)</v>
      </c>
      <c r="C202" s="35">
        <f>MAX(Sheet1!D202:G202)</f>
        <v>4.7100947455243833</v>
      </c>
      <c r="D202" s="35">
        <f>MAX(Sheet1!J202:N202)</f>
        <v>1.7991443341028197</v>
      </c>
      <c r="E202" s="35">
        <f>MAX(Sheet1!Q202:V202)</f>
        <v>2.335152600052274</v>
      </c>
      <c r="F202" s="35">
        <f>MAX(Sheet1!Y202:AE202)</f>
        <v>2.4579656241438492</v>
      </c>
      <c r="G202" s="35">
        <f>MAX(Sheet1!AE202:AG202)</f>
        <v>3.8741598066572047</v>
      </c>
      <c r="I202" s="35">
        <f>MAX(C202:G202)</f>
        <v>4.7100947455243833</v>
      </c>
      <c r="J202" s="35">
        <f>MAX(C202:F202)</f>
        <v>4.7100947455243833</v>
      </c>
      <c r="K202" s="35">
        <f>MAX(C202:E202)</f>
        <v>4.7100947455243833</v>
      </c>
    </row>
    <row r="203" spans="1:11" x14ac:dyDescent="0.55000000000000004">
      <c r="A203" s="9">
        <f>Sheet1!A203</f>
        <v>13.128500000000001</v>
      </c>
      <c r="B203" s="33" t="str">
        <f>Sheet1!B203</f>
        <v>SWR(300)</v>
      </c>
      <c r="C203" s="35">
        <f>MAX(Sheet1!D203:G203)</f>
        <v>3.1547733237419635</v>
      </c>
      <c r="D203" s="35">
        <f>MAX(Sheet1!J203:N203)</f>
        <v>2.4486377001172923</v>
      </c>
      <c r="E203" s="35">
        <f>MAX(Sheet1!Q203:V203)</f>
        <v>3.2915261647375296</v>
      </c>
      <c r="F203" s="35">
        <f>MAX(Sheet1!Y203:AE203)</f>
        <v>3.3255266013608384</v>
      </c>
      <c r="G203" s="35">
        <f>MAX(Sheet1!AE203:AG203)</f>
        <v>3.4565583703189628</v>
      </c>
      <c r="I203" s="35">
        <f>MAX(C203:G203)</f>
        <v>3.4565583703189628</v>
      </c>
      <c r="J203" s="35">
        <f>MAX(C203:F203)</f>
        <v>3.3255266013608384</v>
      </c>
      <c r="K203" s="35">
        <f>MAX(C203:E203)</f>
        <v>3.2915261647375296</v>
      </c>
    </row>
    <row r="204" spans="1:11" x14ac:dyDescent="0.55000000000000004">
      <c r="A204" s="8">
        <f>Sheet1!A204</f>
        <v>25</v>
      </c>
      <c r="B204" s="33" t="str">
        <f>Sheet1!B204</f>
        <v>R</v>
      </c>
      <c r="C204" s="34"/>
      <c r="D204" s="34"/>
      <c r="E204" s="34"/>
      <c r="F204" s="34"/>
      <c r="G204" s="34"/>
    </row>
    <row r="205" spans="1:11" x14ac:dyDescent="0.55000000000000004">
      <c r="A205" s="9">
        <f>Sheet1!A205</f>
        <v>25</v>
      </c>
      <c r="B205" s="33" t="str">
        <f>Sheet1!B205</f>
        <v>X</v>
      </c>
      <c r="C205" s="34"/>
      <c r="D205" s="34"/>
      <c r="E205" s="34"/>
      <c r="F205" s="34"/>
      <c r="G205" s="34"/>
    </row>
    <row r="206" spans="1:11" x14ac:dyDescent="0.55000000000000004">
      <c r="A206" s="36">
        <f>Sheet1!A206</f>
        <v>0.1388888888888889</v>
      </c>
      <c r="B206" s="33" t="str">
        <f>Sheet1!B206</f>
        <v>Z</v>
      </c>
      <c r="C206" s="37">
        <f>AVERAGE(Sheet1!D206:G206)</f>
        <v>628.87221436126731</v>
      </c>
      <c r="D206" s="37">
        <f>AVERAGE(Sheet1!J206:N206)</f>
        <v>149.37898982300626</v>
      </c>
      <c r="E206" s="37">
        <f>AVERAGE(Sheet1!Q206:V206)</f>
        <v>108.93656226669735</v>
      </c>
      <c r="F206" s="37">
        <f>AVERAGE(Sheet1!Y206:AE206)</f>
        <v>121.98240139641679</v>
      </c>
      <c r="G206" s="37">
        <f>AVERAGE(Sheet1!AE206:AG206)</f>
        <v>252.03734814888858</v>
      </c>
    </row>
    <row r="207" spans="1:11" x14ac:dyDescent="0.55000000000000004">
      <c r="A207" s="9">
        <f>Sheet1!A207</f>
        <v>13.687200000000001</v>
      </c>
      <c r="B207" s="33" t="str">
        <f>Sheet1!B207</f>
        <v>SWR(50)</v>
      </c>
      <c r="C207" s="35">
        <f>MAX(Sheet1!D207:G207)</f>
        <v>17.447040857961746</v>
      </c>
      <c r="D207" s="35">
        <f>MAX(Sheet1!J207:N207)</f>
        <v>3.6718565876435081</v>
      </c>
      <c r="E207" s="35">
        <f>MAX(Sheet1!Q207:V207)</f>
        <v>2.7399862882072403</v>
      </c>
      <c r="F207" s="35">
        <f>MAX(Sheet1!Y207:AE207)</f>
        <v>5.0666699403745641</v>
      </c>
      <c r="G207" s="35">
        <f>MAX(Sheet1!AE207:AG207)</f>
        <v>12.092908642839438</v>
      </c>
      <c r="I207" s="35">
        <f>MAX(C207:G207)</f>
        <v>17.447040857961746</v>
      </c>
      <c r="J207" s="35">
        <f>MAX(C207:F207)</f>
        <v>17.447040857961746</v>
      </c>
      <c r="K207" s="35">
        <f>MAX(C207:E207)</f>
        <v>17.447040857961746</v>
      </c>
    </row>
    <row r="208" spans="1:11" x14ac:dyDescent="0.55000000000000004">
      <c r="A208" s="9">
        <f>Sheet1!A208</f>
        <v>13.687200000000001</v>
      </c>
      <c r="B208" s="33" t="str">
        <f>Sheet1!B208</f>
        <v>SWR(100)</v>
      </c>
      <c r="C208" s="35">
        <f>MAX(Sheet1!D208:G208)</f>
        <v>8.7314179214992187</v>
      </c>
      <c r="D208" s="35">
        <f>MAX(Sheet1!J208:N208)</f>
        <v>1.9143712818325234</v>
      </c>
      <c r="E208" s="35">
        <f>MAX(Sheet1!Q208:V208)</f>
        <v>1.8015350113227238</v>
      </c>
      <c r="F208" s="35">
        <f>MAX(Sheet1!Y208:AE208)</f>
        <v>2.8865179234081304</v>
      </c>
      <c r="G208" s="35">
        <f>MAX(Sheet1!AE208:AG208)</f>
        <v>6.3869250815911132</v>
      </c>
      <c r="I208" s="35">
        <f>MAX(C208:G208)</f>
        <v>8.7314179214992187</v>
      </c>
      <c r="J208" s="35">
        <f>MAX(C208:F208)</f>
        <v>8.7314179214992187</v>
      </c>
      <c r="K208" s="35">
        <f>MAX(C208:E208)</f>
        <v>8.7314179214992187</v>
      </c>
    </row>
    <row r="209" spans="1:11" x14ac:dyDescent="0.55000000000000004">
      <c r="A209" s="9">
        <f>Sheet1!A209</f>
        <v>13.687200000000001</v>
      </c>
      <c r="B209" s="33" t="str">
        <f>Sheet1!B209</f>
        <v>SWR(150)</v>
      </c>
      <c r="C209" s="35">
        <f>MAX(Sheet1!D209:G209)</f>
        <v>5.8299570237208016</v>
      </c>
      <c r="D209" s="35">
        <f>MAX(Sheet1!J209:N209)</f>
        <v>1.6213592766227942</v>
      </c>
      <c r="E209" s="35">
        <f>MAX(Sheet1!Q209:V209)</f>
        <v>1.9523707798744394</v>
      </c>
      <c r="F209" s="35">
        <f>MAX(Sheet1!Y209:AE209)</f>
        <v>2.4076730337538255</v>
      </c>
      <c r="G209" s="35">
        <f>MAX(Sheet1!AE209:AG209)</f>
        <v>4.6537775178159881</v>
      </c>
      <c r="I209" s="35">
        <f>MAX(C209:G209)</f>
        <v>5.8299570237208016</v>
      </c>
      <c r="J209" s="35">
        <f>MAX(C209:F209)</f>
        <v>5.8299570237208016</v>
      </c>
      <c r="K209" s="35">
        <f>MAX(C209:E209)</f>
        <v>5.8299570237208016</v>
      </c>
    </row>
    <row r="210" spans="1:11" x14ac:dyDescent="0.55000000000000004">
      <c r="A210" s="9">
        <f>Sheet1!A210</f>
        <v>13.687200000000001</v>
      </c>
      <c r="B210" s="33" t="str">
        <f>Sheet1!B210</f>
        <v>SWR(200)</v>
      </c>
      <c r="C210" s="35">
        <f>MAX(Sheet1!D210:G210)</f>
        <v>4.3823203586475561</v>
      </c>
      <c r="D210" s="35">
        <f>MAX(Sheet1!J210:N210)</f>
        <v>1.8473850626153483</v>
      </c>
      <c r="E210" s="35">
        <f>MAX(Sheet1!Q210:V210)</f>
        <v>2.363487884118697</v>
      </c>
      <c r="F210" s="35">
        <f>MAX(Sheet1!Y210:AE210)</f>
        <v>2.402039044424332</v>
      </c>
      <c r="G210" s="35">
        <f>MAX(Sheet1!AE210:AG210)</f>
        <v>3.9285914775685367</v>
      </c>
      <c r="I210" s="35">
        <f>MAX(C210:G210)</f>
        <v>4.3823203586475561</v>
      </c>
      <c r="J210" s="35">
        <f>MAX(C210:F210)</f>
        <v>4.3823203586475561</v>
      </c>
      <c r="K210" s="35">
        <f>MAX(C210:E210)</f>
        <v>4.3823203586475561</v>
      </c>
    </row>
    <row r="211" spans="1:11" x14ac:dyDescent="0.55000000000000004">
      <c r="A211" s="9">
        <f>Sheet1!A211</f>
        <v>13.687200000000001</v>
      </c>
      <c r="B211" s="33" t="str">
        <f>Sheet1!B211</f>
        <v>SWR(300)</v>
      </c>
      <c r="C211" s="35">
        <f>MAX(Sheet1!D211:G211)</f>
        <v>2.9421610341197399</v>
      </c>
      <c r="D211" s="35">
        <f>MAX(Sheet1!J211:N211)</f>
        <v>2.5533887084837312</v>
      </c>
      <c r="E211" s="35">
        <f>MAX(Sheet1!Q211:V211)</f>
        <v>3.3458288602068609</v>
      </c>
      <c r="F211" s="35">
        <f>MAX(Sheet1!Y211:AE211)</f>
        <v>3.2178487448440851</v>
      </c>
      <c r="G211" s="35">
        <f>MAX(Sheet1!AE211:AG211)</f>
        <v>3.5170841650326063</v>
      </c>
      <c r="I211" s="35">
        <f>MAX(C211:G211)</f>
        <v>3.5170841650326063</v>
      </c>
      <c r="J211" s="35">
        <f>MAX(C211:F211)</f>
        <v>3.3458288602068609</v>
      </c>
      <c r="K211" s="35">
        <f>MAX(C211:E211)</f>
        <v>3.3458288602068609</v>
      </c>
    </row>
    <row r="212" spans="1:11" x14ac:dyDescent="0.55000000000000004">
      <c r="A212" s="8">
        <f>Sheet1!A212</f>
        <v>26</v>
      </c>
      <c r="B212" s="33" t="str">
        <f>Sheet1!B212</f>
        <v>R</v>
      </c>
      <c r="C212" s="34"/>
      <c r="D212" s="34"/>
      <c r="E212" s="34"/>
      <c r="F212" s="34"/>
      <c r="G212" s="34"/>
    </row>
    <row r="213" spans="1:11" x14ac:dyDescent="0.55000000000000004">
      <c r="A213" s="9">
        <f>Sheet1!A213</f>
        <v>26</v>
      </c>
      <c r="B213" s="33" t="str">
        <f>Sheet1!B213</f>
        <v>X</v>
      </c>
      <c r="C213" s="34"/>
      <c r="D213" s="34"/>
      <c r="E213" s="34"/>
      <c r="F213" s="34"/>
      <c r="G213" s="34"/>
    </row>
    <row r="214" spans="1:11" x14ac:dyDescent="0.55000000000000004">
      <c r="A214" s="36">
        <f>Sheet1!A214</f>
        <v>0.14444444444444443</v>
      </c>
      <c r="B214" s="33" t="str">
        <f>Sheet1!B214</f>
        <v>Z</v>
      </c>
      <c r="C214" s="37">
        <f>AVERAGE(Sheet1!D214:G214)</f>
        <v>583.58418532710459</v>
      </c>
      <c r="D214" s="37">
        <f>AVERAGE(Sheet1!J214:N214)</f>
        <v>141.53277905831885</v>
      </c>
      <c r="E214" s="37">
        <f>AVERAGE(Sheet1!Q214:V214)</f>
        <v>106.57461365830619</v>
      </c>
      <c r="F214" s="37">
        <f>AVERAGE(Sheet1!Y214:AE214)</f>
        <v>125.94524352217216</v>
      </c>
      <c r="G214" s="37">
        <f>AVERAGE(Sheet1!AE214:AG214)</f>
        <v>254.58026692620217</v>
      </c>
    </row>
    <row r="215" spans="1:11" x14ac:dyDescent="0.55000000000000004">
      <c r="A215" s="9">
        <f>Sheet1!A215</f>
        <v>14.245799999999999</v>
      </c>
      <c r="B215" s="33" t="str">
        <f>Sheet1!B215</f>
        <v>SWR(50)</v>
      </c>
      <c r="C215" s="35">
        <f>MAX(Sheet1!D215:G215)</f>
        <v>16.261812613739849</v>
      </c>
      <c r="D215" s="35">
        <f>MAX(Sheet1!J215:N215)</f>
        <v>3.4856632780102306</v>
      </c>
      <c r="E215" s="35">
        <f>MAX(Sheet1!Q215:V215)</f>
        <v>2.6865172748041397</v>
      </c>
      <c r="F215" s="35">
        <f>MAX(Sheet1!Y215:AE215)</f>
        <v>5.1937659880377618</v>
      </c>
      <c r="G215" s="35">
        <f>MAX(Sheet1!AE215:AG215)</f>
        <v>12.301964009639523</v>
      </c>
      <c r="I215" s="35">
        <f>MAX(C215:G215)</f>
        <v>16.261812613739849</v>
      </c>
      <c r="J215" s="35">
        <f>MAX(C215:F215)</f>
        <v>16.261812613739849</v>
      </c>
      <c r="K215" s="35">
        <f>MAX(C215:E215)</f>
        <v>16.261812613739849</v>
      </c>
    </row>
    <row r="216" spans="1:11" x14ac:dyDescent="0.55000000000000004">
      <c r="A216" s="9">
        <f>Sheet1!A216</f>
        <v>14.245799999999999</v>
      </c>
      <c r="B216" s="33" t="str">
        <f>Sheet1!B216</f>
        <v>SWR(100)</v>
      </c>
      <c r="C216" s="35">
        <f>MAX(Sheet1!D216:G216)</f>
        <v>8.141253654685439</v>
      </c>
      <c r="D216" s="35">
        <f>MAX(Sheet1!J216:N216)</f>
        <v>1.8350680506672281</v>
      </c>
      <c r="E216" s="35">
        <f>MAX(Sheet1!Q216:V216)</f>
        <v>1.7845020933363789</v>
      </c>
      <c r="F216" s="35">
        <f>MAX(Sheet1!Y216:AE216)</f>
        <v>2.9463042829367034</v>
      </c>
      <c r="G216" s="35">
        <f>MAX(Sheet1!AE216:AG216)</f>
        <v>6.4967456661488772</v>
      </c>
      <c r="I216" s="35">
        <f>MAX(C216:G216)</f>
        <v>8.141253654685439</v>
      </c>
      <c r="J216" s="35">
        <f>MAX(C216:F216)</f>
        <v>8.141253654685439</v>
      </c>
      <c r="K216" s="35">
        <f>MAX(C216:E216)</f>
        <v>8.141253654685439</v>
      </c>
    </row>
    <row r="217" spans="1:11" x14ac:dyDescent="0.55000000000000004">
      <c r="A217" s="9">
        <f>Sheet1!A217</f>
        <v>14.245799999999999</v>
      </c>
      <c r="B217" s="33" t="str">
        <f>Sheet1!B217</f>
        <v>SWR(150)</v>
      </c>
      <c r="C217" s="35">
        <f>MAX(Sheet1!D217:G217)</f>
        <v>5.4393576390072607</v>
      </c>
      <c r="D217" s="35">
        <f>MAX(Sheet1!J217:N217)</f>
        <v>1.6294305412253813</v>
      </c>
      <c r="E217" s="35">
        <f>MAX(Sheet1!Q217:V217)</f>
        <v>1.9588808615728723</v>
      </c>
      <c r="F217" s="35">
        <f>MAX(Sheet1!Y217:AE217)</f>
        <v>2.4388452255173778</v>
      </c>
      <c r="G217" s="35">
        <f>MAX(Sheet1!AE217:AG217)</f>
        <v>4.7325232222184219</v>
      </c>
      <c r="I217" s="35">
        <f>MAX(C217:G217)</f>
        <v>5.4393576390072607</v>
      </c>
      <c r="J217" s="35">
        <f>MAX(C217:F217)</f>
        <v>5.4393576390072607</v>
      </c>
      <c r="K217" s="35">
        <f>MAX(C217:E217)</f>
        <v>5.4393576390072607</v>
      </c>
    </row>
    <row r="218" spans="1:11" x14ac:dyDescent="0.55000000000000004">
      <c r="A218" s="9">
        <f>Sheet1!A218</f>
        <v>14.245799999999999</v>
      </c>
      <c r="B218" s="33" t="str">
        <f>Sheet1!B218</f>
        <v>SWR(200)</v>
      </c>
      <c r="C218" s="35">
        <f>MAX(Sheet1!D218:G218)</f>
        <v>4.092559935460466</v>
      </c>
      <c r="D218" s="35">
        <f>MAX(Sheet1!J218:N218)</f>
        <v>1.8997021516889274</v>
      </c>
      <c r="E218" s="35">
        <f>MAX(Sheet1!Q218:V218)</f>
        <v>2.3839960453733609</v>
      </c>
      <c r="F218" s="35">
        <f>MAX(Sheet1!Y218:AE218)</f>
        <v>2.4136699999836373</v>
      </c>
      <c r="G218" s="35">
        <f>MAX(Sheet1!AE218:AG218)</f>
        <v>3.9929809028826027</v>
      </c>
      <c r="I218" s="35">
        <f>MAX(C218:G218)</f>
        <v>4.092559935460466</v>
      </c>
      <c r="J218" s="35">
        <f>MAX(C218:F218)</f>
        <v>4.092559935460466</v>
      </c>
      <c r="K218" s="35">
        <f>MAX(C218:E218)</f>
        <v>4.092559935460466</v>
      </c>
    </row>
    <row r="219" spans="1:11" x14ac:dyDescent="0.55000000000000004">
      <c r="A219" s="9">
        <f>Sheet1!A219</f>
        <v>14.245799999999999</v>
      </c>
      <c r="B219" s="33" t="str">
        <f>Sheet1!B219</f>
        <v>SWR(300)</v>
      </c>
      <c r="C219" s="35">
        <f>MAX(Sheet1!D219:G219)</f>
        <v>2.7560596028660145</v>
      </c>
      <c r="D219" s="35">
        <f>MAX(Sheet1!J219:N219)</f>
        <v>2.657805365308421</v>
      </c>
      <c r="E219" s="35">
        <f>MAX(Sheet1!Q219:V219)</f>
        <v>3.3858711177003054</v>
      </c>
      <c r="F219" s="35">
        <f>MAX(Sheet1!Y219:AE219)</f>
        <v>3.0896981023090189</v>
      </c>
      <c r="G219" s="35">
        <f>MAX(Sheet1!AE219:AG219)</f>
        <v>3.5688392331057788</v>
      </c>
      <c r="I219" s="35">
        <f>MAX(C219:G219)</f>
        <v>3.5688392331057788</v>
      </c>
      <c r="J219" s="35">
        <f>MAX(C219:F219)</f>
        <v>3.3858711177003054</v>
      </c>
      <c r="K219" s="35">
        <f>MAX(C219:E219)</f>
        <v>3.3858711177003054</v>
      </c>
    </row>
    <row r="220" spans="1:11" x14ac:dyDescent="0.55000000000000004">
      <c r="A220" s="8">
        <f>Sheet1!A220</f>
        <v>27</v>
      </c>
      <c r="B220" s="33" t="str">
        <f>Sheet1!B220</f>
        <v>R</v>
      </c>
      <c r="C220" s="34"/>
      <c r="D220" s="34"/>
      <c r="E220" s="34"/>
      <c r="F220" s="34"/>
      <c r="G220" s="34"/>
    </row>
    <row r="221" spans="1:11" x14ac:dyDescent="0.55000000000000004">
      <c r="A221" s="9">
        <f>Sheet1!A221</f>
        <v>27</v>
      </c>
      <c r="B221" s="33" t="str">
        <f>Sheet1!B221</f>
        <v>X</v>
      </c>
      <c r="C221" s="34"/>
      <c r="D221" s="34"/>
      <c r="E221" s="34"/>
      <c r="F221" s="34"/>
      <c r="G221" s="34"/>
    </row>
    <row r="222" spans="1:11" x14ac:dyDescent="0.55000000000000004">
      <c r="A222" s="36">
        <f>Sheet1!A222</f>
        <v>0.15</v>
      </c>
      <c r="B222" s="33" t="str">
        <f>Sheet1!B222</f>
        <v>Z</v>
      </c>
      <c r="C222" s="37">
        <f>AVERAGE(Sheet1!D222:G222)</f>
        <v>543.17930193633231</v>
      </c>
      <c r="D222" s="37">
        <f>AVERAGE(Sheet1!J222:N222)</f>
        <v>134.60692639157432</v>
      </c>
      <c r="E222" s="37">
        <f>AVERAGE(Sheet1!Q222:V222)</f>
        <v>104.84119121649935</v>
      </c>
      <c r="F222" s="37">
        <f>AVERAGE(Sheet1!Y222:AE222)</f>
        <v>131.36409898015754</v>
      </c>
      <c r="G222" s="37">
        <f>AVERAGE(Sheet1!AE222:AG222)</f>
        <v>260.04876705528</v>
      </c>
    </row>
    <row r="223" spans="1:11" x14ac:dyDescent="0.55000000000000004">
      <c r="A223" s="9">
        <f>Sheet1!A223</f>
        <v>14.804500000000001</v>
      </c>
      <c r="B223" s="33" t="str">
        <f>Sheet1!B223</f>
        <v>SWR(50)</v>
      </c>
      <c r="C223" s="35">
        <f>MAX(Sheet1!D223:G223)</f>
        <v>15.203956931505081</v>
      </c>
      <c r="D223" s="35">
        <f>MAX(Sheet1!J223:N223)</f>
        <v>3.3221469154112735</v>
      </c>
      <c r="E223" s="35">
        <f>MAX(Sheet1!Q223:V223)</f>
        <v>2.6469436300696239</v>
      </c>
      <c r="F223" s="35">
        <f>MAX(Sheet1!Y223:AE223)</f>
        <v>5.3710198625586987</v>
      </c>
      <c r="G223" s="35">
        <f>MAX(Sheet1!AE223:AG223)</f>
        <v>12.619356210743629</v>
      </c>
      <c r="I223" s="35">
        <f>MAX(C223:G223)</f>
        <v>15.203956931505081</v>
      </c>
      <c r="J223" s="35">
        <f>MAX(C223:F223)</f>
        <v>15.203956931505081</v>
      </c>
      <c r="K223" s="35">
        <f>MAX(C223:E223)</f>
        <v>15.203956931505081</v>
      </c>
    </row>
    <row r="224" spans="1:11" x14ac:dyDescent="0.55000000000000004">
      <c r="A224" s="9">
        <f>Sheet1!A224</f>
        <v>14.804500000000001</v>
      </c>
      <c r="B224" s="33" t="str">
        <f>Sheet1!B224</f>
        <v>SWR(100)</v>
      </c>
      <c r="C224" s="35">
        <f>MAX(Sheet1!D224:G224)</f>
        <v>7.6150853914125536</v>
      </c>
      <c r="D224" s="35">
        <f>MAX(Sheet1!J224:N224)</f>
        <v>1.7686066101414764</v>
      </c>
      <c r="E224" s="35">
        <f>MAX(Sheet1!Q224:V224)</f>
        <v>1.7703937100339575</v>
      </c>
      <c r="F224" s="35">
        <f>MAX(Sheet1!Y224:AE224)</f>
        <v>3.0258416798175332</v>
      </c>
      <c r="G224" s="35">
        <f>MAX(Sheet1!AE224:AG224)</f>
        <v>6.6548558729912344</v>
      </c>
      <c r="I224" s="35">
        <f>MAX(C224:G224)</f>
        <v>7.6150853914125536</v>
      </c>
      <c r="J224" s="35">
        <f>MAX(C224:F224)</f>
        <v>7.6150853914125536</v>
      </c>
      <c r="K224" s="35">
        <f>MAX(C224:E224)</f>
        <v>7.6150853914125536</v>
      </c>
    </row>
    <row r="225" spans="1:11" x14ac:dyDescent="0.55000000000000004">
      <c r="A225" s="9">
        <f>Sheet1!A225</f>
        <v>14.804500000000001</v>
      </c>
      <c r="B225" s="33" t="str">
        <f>Sheet1!B225</f>
        <v>SWR(150)</v>
      </c>
      <c r="C225" s="35">
        <f>MAX(Sheet1!D225:G225)</f>
        <v>5.0918074752864015</v>
      </c>
      <c r="D225" s="35">
        <f>MAX(Sheet1!J225:N225)</f>
        <v>1.644852156498839</v>
      </c>
      <c r="E225" s="35">
        <f>MAX(Sheet1!Q225:V225)</f>
        <v>1.9612481594523621</v>
      </c>
      <c r="F225" s="35">
        <f>MAX(Sheet1!Y225:AE225)</f>
        <v>2.4755134663164649</v>
      </c>
      <c r="G225" s="35">
        <f>MAX(Sheet1!AE225:AG225)</f>
        <v>4.8364542476214405</v>
      </c>
      <c r="I225" s="35">
        <f>MAX(C225:G225)</f>
        <v>5.0918074752864015</v>
      </c>
      <c r="J225" s="35">
        <f>MAX(C225:F225)</f>
        <v>5.0918074752864015</v>
      </c>
      <c r="K225" s="35">
        <f>MAX(C225:E225)</f>
        <v>5.0918074752864015</v>
      </c>
    </row>
    <row r="226" spans="1:11" x14ac:dyDescent="0.55000000000000004">
      <c r="A226" s="9">
        <f>Sheet1!A226</f>
        <v>14.804500000000001</v>
      </c>
      <c r="B226" s="33" t="str">
        <f>Sheet1!B226</f>
        <v>SWR(200)</v>
      </c>
      <c r="C226" s="35">
        <f>MAX(Sheet1!D226:G226)</f>
        <v>3.8355619325511876</v>
      </c>
      <c r="D226" s="35">
        <f>MAX(Sheet1!J226:N226)</f>
        <v>1.9544391995648707</v>
      </c>
      <c r="E226" s="35">
        <f>MAX(Sheet1!Q226:V226)</f>
        <v>2.3959993106378787</v>
      </c>
      <c r="F226" s="35">
        <f>MAX(Sheet1!Y226:AE226)</f>
        <v>2.4204741589347059</v>
      </c>
      <c r="G226" s="35">
        <f>MAX(Sheet1!AE226:AG226)</f>
        <v>4.0684093544842366</v>
      </c>
      <c r="I226" s="35">
        <f>MAX(C226:G226)</f>
        <v>4.0684093544842366</v>
      </c>
      <c r="J226" s="35">
        <f>MAX(C226:F226)</f>
        <v>3.8355619325511876</v>
      </c>
      <c r="K226" s="35">
        <f>MAX(C226:E226)</f>
        <v>3.8355619325511876</v>
      </c>
    </row>
    <row r="227" spans="1:11" x14ac:dyDescent="0.55000000000000004">
      <c r="A227" s="9">
        <f>Sheet1!A227</f>
        <v>14.804500000000001</v>
      </c>
      <c r="B227" s="33" t="str">
        <f>Sheet1!B227</f>
        <v>SWR(300)</v>
      </c>
      <c r="C227" s="35">
        <f>MAX(Sheet1!D227:G227)</f>
        <v>2.5930753394323363</v>
      </c>
      <c r="D227" s="35">
        <f>MAX(Sheet1!J227:N227)</f>
        <v>2.7608848972061009</v>
      </c>
      <c r="E227" s="35">
        <f>MAX(Sheet1!Q227:V227)</f>
        <v>3.4110079854310142</v>
      </c>
      <c r="F227" s="35">
        <f>MAX(Sheet1!Y227:AE227)</f>
        <v>2.9439163290030277</v>
      </c>
      <c r="G227" s="35">
        <f>MAX(Sheet1!AE227:AG227)</f>
        <v>3.6122389609383561</v>
      </c>
      <c r="I227" s="35">
        <f>MAX(C227:G227)</f>
        <v>3.6122389609383561</v>
      </c>
      <c r="J227" s="35">
        <f>MAX(C227:F227)</f>
        <v>3.4110079854310142</v>
      </c>
      <c r="K227" s="35">
        <f>MAX(C227:E227)</f>
        <v>3.4110079854310142</v>
      </c>
    </row>
    <row r="228" spans="1:11" x14ac:dyDescent="0.55000000000000004">
      <c r="A228" s="8">
        <f>Sheet1!A228</f>
        <v>28</v>
      </c>
      <c r="B228" s="33" t="str">
        <f>Sheet1!B228</f>
        <v>R</v>
      </c>
      <c r="C228" s="34"/>
      <c r="D228" s="34"/>
      <c r="E228" s="34"/>
      <c r="F228" s="34"/>
      <c r="G228" s="34"/>
    </row>
    <row r="229" spans="1:11" x14ac:dyDescent="0.55000000000000004">
      <c r="A229" s="9">
        <f>Sheet1!A229</f>
        <v>28</v>
      </c>
      <c r="B229" s="33" t="str">
        <f>Sheet1!B229</f>
        <v>X</v>
      </c>
      <c r="C229" s="34"/>
      <c r="D229" s="34"/>
      <c r="E229" s="34"/>
      <c r="F229" s="34"/>
      <c r="G229" s="34"/>
    </row>
    <row r="230" spans="1:11" x14ac:dyDescent="0.55000000000000004">
      <c r="A230" s="36">
        <f>Sheet1!A230</f>
        <v>0.15555555555555556</v>
      </c>
      <c r="B230" s="33" t="str">
        <f>Sheet1!B230</f>
        <v>Z</v>
      </c>
      <c r="C230" s="37">
        <f>AVERAGE(Sheet1!D230:G230)</f>
        <v>507.0171725949333</v>
      </c>
      <c r="D230" s="37">
        <f>AVERAGE(Sheet1!J230:N230)</f>
        <v>128.48203717917653</v>
      </c>
      <c r="E230" s="37">
        <f>AVERAGE(Sheet1!Q230:V230)</f>
        <v>103.69733117493514</v>
      </c>
      <c r="F230" s="37">
        <f>AVERAGE(Sheet1!Y230:AE230)</f>
        <v>138.46919952501676</v>
      </c>
      <c r="G230" s="37">
        <f>AVERAGE(Sheet1!AE230:AG230)</f>
        <v>268.70240361394605</v>
      </c>
    </row>
    <row r="231" spans="1:11" x14ac:dyDescent="0.55000000000000004">
      <c r="A231" s="9">
        <f>Sheet1!A231</f>
        <v>15.363099999999999</v>
      </c>
      <c r="B231" s="33" t="str">
        <f>Sheet1!B231</f>
        <v>SWR(50)</v>
      </c>
      <c r="C231" s="35">
        <f>MAX(Sheet1!D231:G231)</f>
        <v>14.255918909182888</v>
      </c>
      <c r="D231" s="35">
        <f>MAX(Sheet1!J231:N231)</f>
        <v>3.1783355252046559</v>
      </c>
      <c r="E231" s="35">
        <f>MAX(Sheet1!Q231:V231)</f>
        <v>2.6203077321244219</v>
      </c>
      <c r="F231" s="35">
        <f>MAX(Sheet1!Y231:AE231)</f>
        <v>5.6055770669131446</v>
      </c>
      <c r="G231" s="35">
        <f>MAX(Sheet1!AE231:AG231)</f>
        <v>13.05533482909132</v>
      </c>
      <c r="I231" s="35">
        <f>MAX(C231:G231)</f>
        <v>14.255918909182888</v>
      </c>
      <c r="J231" s="35">
        <f>MAX(C231:F231)</f>
        <v>14.255918909182888</v>
      </c>
      <c r="K231" s="35">
        <f>MAX(C231:E231)</f>
        <v>14.255918909182888</v>
      </c>
    </row>
    <row r="232" spans="1:11" x14ac:dyDescent="0.55000000000000004">
      <c r="A232" s="9">
        <f>Sheet1!A232</f>
        <v>15.363099999999999</v>
      </c>
      <c r="B232" s="33" t="str">
        <f>Sheet1!B232</f>
        <v>SWR(100)</v>
      </c>
      <c r="C232" s="35">
        <f>MAX(Sheet1!D232:G232)</f>
        <v>7.1441296007502144</v>
      </c>
      <c r="D232" s="35">
        <f>MAX(Sheet1!J232:N232)</f>
        <v>1.713512157560646</v>
      </c>
      <c r="E232" s="35">
        <f>MAX(Sheet1!Q232:V232)</f>
        <v>1.7584325421155793</v>
      </c>
      <c r="F232" s="35">
        <f>MAX(Sheet1!Y232:AE232)</f>
        <v>3.1291313449234961</v>
      </c>
      <c r="G232" s="35">
        <f>MAX(Sheet1!AE232:AG232)</f>
        <v>6.8663364425785334</v>
      </c>
      <c r="I232" s="35">
        <f>MAX(C232:G232)</f>
        <v>7.1441296007502144</v>
      </c>
      <c r="J232" s="35">
        <f>MAX(C232:F232)</f>
        <v>7.1441296007502144</v>
      </c>
      <c r="K232" s="35">
        <f>MAX(C232:E232)</f>
        <v>7.1441296007502144</v>
      </c>
    </row>
    <row r="233" spans="1:11" x14ac:dyDescent="0.55000000000000004">
      <c r="A233" s="9">
        <f>Sheet1!A233</f>
        <v>15.363099999999999</v>
      </c>
      <c r="B233" s="33" t="str">
        <f>Sheet1!B233</f>
        <v>SWR(150)</v>
      </c>
      <c r="C233" s="35">
        <f>MAX(Sheet1!D233:G233)</f>
        <v>4.7814528323800767</v>
      </c>
      <c r="D233" s="35">
        <f>MAX(Sheet1!J233:N233)</f>
        <v>1.6657075291281507</v>
      </c>
      <c r="E233" s="35">
        <f>MAX(Sheet1!Q233:V233)</f>
        <v>1.9588559157345162</v>
      </c>
      <c r="F233" s="35">
        <f>MAX(Sheet1!Y233:AE233)</f>
        <v>2.5210627113956852</v>
      </c>
      <c r="G233" s="35">
        <f>MAX(Sheet1!AE233:AG233)</f>
        <v>4.9689656374992399</v>
      </c>
      <c r="I233" s="35">
        <f>MAX(C233:G233)</f>
        <v>4.9689656374992399</v>
      </c>
      <c r="J233" s="35">
        <f>MAX(C233:F233)</f>
        <v>4.7814528323800767</v>
      </c>
      <c r="K233" s="35">
        <f>MAX(C233:E233)</f>
        <v>4.7814528323800767</v>
      </c>
    </row>
    <row r="234" spans="1:11" x14ac:dyDescent="0.55000000000000004">
      <c r="A234" s="9">
        <f>Sheet1!A234</f>
        <v>15.363099999999999</v>
      </c>
      <c r="B234" s="33" t="str">
        <f>Sheet1!B234</f>
        <v>SWR(200)</v>
      </c>
      <c r="C234" s="35">
        <f>MAX(Sheet1!D234:G234)</f>
        <v>3.6069542303980948</v>
      </c>
      <c r="D234" s="35">
        <f>MAX(Sheet1!J234:N234)</f>
        <v>2.0102612274225353</v>
      </c>
      <c r="E234" s="35">
        <f>MAX(Sheet1!Q234:V234)</f>
        <v>2.3990235281759524</v>
      </c>
      <c r="F234" s="35">
        <f>MAX(Sheet1!Y234:AE234)</f>
        <v>2.4255182832936919</v>
      </c>
      <c r="G234" s="35">
        <f>MAX(Sheet1!AE234:AG234)</f>
        <v>4.1574737334290202</v>
      </c>
      <c r="I234" s="35">
        <f>MAX(C234:G234)</f>
        <v>4.1574737334290202</v>
      </c>
      <c r="J234" s="35">
        <f>MAX(C234:F234)</f>
        <v>3.6069542303980948</v>
      </c>
      <c r="K234" s="35">
        <f>MAX(C234:E234)</f>
        <v>3.6069542303980948</v>
      </c>
    </row>
    <row r="235" spans="1:11" x14ac:dyDescent="0.55000000000000004">
      <c r="A235" s="9">
        <f>Sheet1!A235</f>
        <v>15.363099999999999</v>
      </c>
      <c r="B235" s="33" t="str">
        <f>Sheet1!B235</f>
        <v>SWR(300)</v>
      </c>
      <c r="C235" s="35">
        <f>MAX(Sheet1!D235:G235)</f>
        <v>2.4504200174447384</v>
      </c>
      <c r="D235" s="35">
        <f>MAX(Sheet1!J235:N235)</f>
        <v>2.861738016758395</v>
      </c>
      <c r="E235" s="35">
        <f>MAX(Sheet1!Q235:V235)</f>
        <v>3.4207986577937284</v>
      </c>
      <c r="F235" s="35">
        <f>MAX(Sheet1!Y235:AE235)</f>
        <v>2.7840015843918717</v>
      </c>
      <c r="G235" s="35">
        <f>MAX(Sheet1!AE235:AG235)</f>
        <v>3.6490923757803948</v>
      </c>
      <c r="I235" s="35">
        <f>MAX(C235:G235)</f>
        <v>3.6490923757803948</v>
      </c>
      <c r="J235" s="35">
        <f>MAX(C235:F235)</f>
        <v>3.4207986577937284</v>
      </c>
      <c r="K235" s="35">
        <f>MAX(C235:E235)</f>
        <v>3.4207986577937284</v>
      </c>
    </row>
    <row r="236" spans="1:11" x14ac:dyDescent="0.55000000000000004">
      <c r="A236" s="8">
        <f>Sheet1!A236</f>
        <v>29</v>
      </c>
      <c r="B236" s="33" t="str">
        <f>Sheet1!B236</f>
        <v>R</v>
      </c>
      <c r="C236" s="34"/>
      <c r="D236" s="34"/>
      <c r="E236" s="34"/>
      <c r="F236" s="34"/>
      <c r="G236" s="34"/>
    </row>
    <row r="237" spans="1:11" x14ac:dyDescent="0.55000000000000004">
      <c r="A237" s="9">
        <f>Sheet1!A237</f>
        <v>29</v>
      </c>
      <c r="B237" s="33" t="str">
        <f>Sheet1!B237</f>
        <v>X</v>
      </c>
      <c r="C237" s="34"/>
      <c r="D237" s="34"/>
      <c r="E237" s="34"/>
      <c r="F237" s="34"/>
      <c r="G237" s="34"/>
    </row>
    <row r="238" spans="1:11" x14ac:dyDescent="0.55000000000000004">
      <c r="A238" s="36">
        <f>Sheet1!A238</f>
        <v>0.16111111111111112</v>
      </c>
      <c r="B238" s="33" t="str">
        <f>Sheet1!B238</f>
        <v>Z</v>
      </c>
      <c r="C238" s="37">
        <f>AVERAGE(Sheet1!D238:G238)</f>
        <v>474.54956444384351</v>
      </c>
      <c r="D238" s="37">
        <f>AVERAGE(Sheet1!J238:N238)</f>
        <v>123.0589716829476</v>
      </c>
      <c r="E238" s="37">
        <f>AVERAGE(Sheet1!Q238:V238)</f>
        <v>103.11839649599109</v>
      </c>
      <c r="F238" s="37">
        <f>AVERAGE(Sheet1!Y238:AE238)</f>
        <v>147.5842342343503</v>
      </c>
      <c r="G238" s="37">
        <f>AVERAGE(Sheet1!AE238:AG238)</f>
        <v>280.96617263230951</v>
      </c>
    </row>
    <row r="239" spans="1:11" x14ac:dyDescent="0.55000000000000004">
      <c r="A239" s="9">
        <f>Sheet1!A239</f>
        <v>15.921799999999999</v>
      </c>
      <c r="B239" s="33" t="str">
        <f>Sheet1!B239</f>
        <v>SWR(50)</v>
      </c>
      <c r="C239" s="35">
        <f>MAX(Sheet1!D239:G239)</f>
        <v>13.402987443609655</v>
      </c>
      <c r="D239" s="35">
        <f>MAX(Sheet1!J239:N239)</f>
        <v>3.0517258954804598</v>
      </c>
      <c r="E239" s="35">
        <f>MAX(Sheet1!Q239:V239)</f>
        <v>2.6060515374668558</v>
      </c>
      <c r="F239" s="35">
        <f>MAX(Sheet1!Y239:AE239)</f>
        <v>5.9074484934515805</v>
      </c>
      <c r="G239" s="35">
        <f>MAX(Sheet1!AE239:AG239)</f>
        <v>13.624861072573882</v>
      </c>
      <c r="I239" s="35">
        <f>MAX(C239:G239)</f>
        <v>13.624861072573882</v>
      </c>
      <c r="J239" s="35">
        <f>MAX(C239:F239)</f>
        <v>13.402987443609655</v>
      </c>
      <c r="K239" s="35">
        <f>MAX(C239:E239)</f>
        <v>13.402987443609655</v>
      </c>
    </row>
    <row r="240" spans="1:11" x14ac:dyDescent="0.55000000000000004">
      <c r="A240" s="9">
        <f>Sheet1!A240</f>
        <v>15.921799999999999</v>
      </c>
      <c r="B240" s="33" t="str">
        <f>Sheet1!B240</f>
        <v>SWR(100)</v>
      </c>
      <c r="C240" s="35">
        <f>MAX(Sheet1!D240:G240)</f>
        <v>6.7210253536518039</v>
      </c>
      <c r="D240" s="35">
        <f>MAX(Sheet1!J240:N240)</f>
        <v>1.6684885043183386</v>
      </c>
      <c r="E240" s="35">
        <f>MAX(Sheet1!Q240:V240)</f>
        <v>1.7481593476518213</v>
      </c>
      <c r="F240" s="35">
        <f>MAX(Sheet1!Y240:AE240)</f>
        <v>3.2617568152019181</v>
      </c>
      <c r="G240" s="35">
        <f>MAX(Sheet1!AE240:AG240)</f>
        <v>7.1388105457373694</v>
      </c>
      <c r="I240" s="35">
        <f>MAX(C240:G240)</f>
        <v>7.1388105457373694</v>
      </c>
      <c r="J240" s="35">
        <f>MAX(C240:F240)</f>
        <v>6.7210253536518039</v>
      </c>
      <c r="K240" s="35">
        <f>MAX(C240:E240)</f>
        <v>6.7210253536518039</v>
      </c>
    </row>
    <row r="241" spans="1:11" x14ac:dyDescent="0.55000000000000004">
      <c r="A241" s="9">
        <f>Sheet1!A241</f>
        <v>15.921799999999999</v>
      </c>
      <c r="B241" s="33" t="str">
        <f>Sheet1!B241</f>
        <v>SWR(150)</v>
      </c>
      <c r="C241" s="35">
        <f>MAX(Sheet1!D241:G241)</f>
        <v>4.5033902289381613</v>
      </c>
      <c r="D241" s="35">
        <f>MAX(Sheet1!J241:N241)</f>
        <v>1.6903500329707741</v>
      </c>
      <c r="E241" s="35">
        <f>MAX(Sheet1!Q241:V241)</f>
        <v>1.9513232874411346</v>
      </c>
      <c r="F241" s="35">
        <f>MAX(Sheet1!Y241:AE241)</f>
        <v>2.5801879389535789</v>
      </c>
      <c r="G241" s="35">
        <f>MAX(Sheet1!AE241:AG241)</f>
        <v>5.1353787148346006</v>
      </c>
      <c r="I241" s="35">
        <f>MAX(C241:G241)</f>
        <v>5.1353787148346006</v>
      </c>
      <c r="J241" s="35">
        <f>MAX(C241:F241)</f>
        <v>4.5033902289381613</v>
      </c>
      <c r="K241" s="35">
        <f>MAX(C241:E241)</f>
        <v>4.5033902289381613</v>
      </c>
    </row>
    <row r="242" spans="1:11" x14ac:dyDescent="0.55000000000000004">
      <c r="A242" s="9">
        <f>Sheet1!A242</f>
        <v>15.921799999999999</v>
      </c>
      <c r="B242" s="33" t="str">
        <f>Sheet1!B242</f>
        <v>SWR(200)</v>
      </c>
      <c r="C242" s="35">
        <f>MAX(Sheet1!D242:G242)</f>
        <v>3.4030814342524742</v>
      </c>
      <c r="D242" s="35">
        <f>MAX(Sheet1!J242:N242)</f>
        <v>2.0660940779804298</v>
      </c>
      <c r="E242" s="35">
        <f>MAX(Sheet1!Q242:V242)</f>
        <v>2.3927754309819718</v>
      </c>
      <c r="F242" s="35">
        <f>MAX(Sheet1!Y242:AE242)</f>
        <v>2.433130720402199</v>
      </c>
      <c r="G242" s="35">
        <f>MAX(Sheet1!AE242:AG242)</f>
        <v>4.264472872954495</v>
      </c>
      <c r="I242" s="35">
        <f>MAX(C242:G242)</f>
        <v>4.264472872954495</v>
      </c>
      <c r="J242" s="35">
        <f>MAX(C242:F242)</f>
        <v>3.4030814342524742</v>
      </c>
      <c r="K242" s="35">
        <f>MAX(C242:E242)</f>
        <v>3.4030814342524742</v>
      </c>
    </row>
    <row r="243" spans="1:11" x14ac:dyDescent="0.55000000000000004">
      <c r="A243" s="9">
        <f>Sheet1!A243</f>
        <v>15.921799999999999</v>
      </c>
      <c r="B243" s="33" t="str">
        <f>Sheet1!B243</f>
        <v>SWR(300)</v>
      </c>
      <c r="C243" s="35">
        <f>MAX(Sheet1!D243:G243)</f>
        <v>2.3258036901416332</v>
      </c>
      <c r="D243" s="35">
        <f>MAX(Sheet1!J243:N243)</f>
        <v>2.9595944069154276</v>
      </c>
      <c r="E243" s="35">
        <f>MAX(Sheet1!Q243:V243)</f>
        <v>3.4149784375139736</v>
      </c>
      <c r="F243" s="35">
        <f>MAX(Sheet1!Y243:AE243)</f>
        <v>2.7039844064450462</v>
      </c>
      <c r="G243" s="35">
        <f>MAX(Sheet1!AE243:AG243)</f>
        <v>3.6828063350615343</v>
      </c>
      <c r="I243" s="35">
        <f>MAX(C243:G243)</f>
        <v>3.6828063350615343</v>
      </c>
      <c r="J243" s="35">
        <f>MAX(C243:F243)</f>
        <v>3.4149784375139736</v>
      </c>
      <c r="K243" s="35">
        <f>MAX(C243:E243)</f>
        <v>3.4149784375139736</v>
      </c>
    </row>
    <row r="244" spans="1:11" x14ac:dyDescent="0.55000000000000004">
      <c r="A244" s="8">
        <f>Sheet1!A244</f>
        <v>30</v>
      </c>
      <c r="B244" s="33" t="str">
        <f>Sheet1!B244</f>
        <v>R</v>
      </c>
      <c r="C244" s="34"/>
      <c r="D244" s="34"/>
      <c r="E244" s="34"/>
      <c r="F244" s="34"/>
      <c r="G244" s="34"/>
    </row>
    <row r="245" spans="1:11" x14ac:dyDescent="0.55000000000000004">
      <c r="A245" s="9">
        <f>Sheet1!A245</f>
        <v>30</v>
      </c>
      <c r="B245" s="33" t="str">
        <f>Sheet1!B245</f>
        <v>X</v>
      </c>
      <c r="C245" s="34"/>
      <c r="D245" s="34"/>
      <c r="E245" s="34"/>
      <c r="F245" s="34"/>
      <c r="G245" s="34"/>
    </row>
    <row r="246" spans="1:11" x14ac:dyDescent="0.55000000000000004">
      <c r="A246" s="36">
        <f>Sheet1!A246</f>
        <v>0.16666666666666666</v>
      </c>
      <c r="B246" s="33" t="str">
        <f>Sheet1!B246</f>
        <v>Z</v>
      </c>
      <c r="C246" s="37">
        <f>AVERAGE(Sheet1!D246:G246)</f>
        <v>445.31018539244428</v>
      </c>
      <c r="D246" s="37">
        <f>AVERAGE(Sheet1!J246:N246)</f>
        <v>118.2520417101795</v>
      </c>
      <c r="E246" s="37">
        <f>AVERAGE(Sheet1!Q246:V246)</f>
        <v>103.08942652865493</v>
      </c>
      <c r="F246" s="37">
        <f>AVERAGE(Sheet1!Y246:AE246)</f>
        <v>159.15528977043078</v>
      </c>
      <c r="G246" s="37">
        <f>AVERAGE(Sheet1!AE246:AG246)</f>
        <v>297.47538268718517</v>
      </c>
    </row>
    <row r="247" spans="1:11" x14ac:dyDescent="0.55000000000000004">
      <c r="A247" s="9">
        <f>Sheet1!A247</f>
        <v>16.480499999999999</v>
      </c>
      <c r="B247" s="33" t="str">
        <f>Sheet1!B247</f>
        <v>SWR(50)</v>
      </c>
      <c r="C247" s="35">
        <f>MAX(Sheet1!D247:G247)</f>
        <v>12.633220680253237</v>
      </c>
      <c r="D247" s="35">
        <f>MAX(Sheet1!J247:N247)</f>
        <v>2.9401918374348837</v>
      </c>
      <c r="E247" s="35">
        <f>MAX(Sheet1!Q247:V247)</f>
        <v>2.6038790828433807</v>
      </c>
      <c r="F247" s="35">
        <f>MAX(Sheet1!Y247:AE247)</f>
        <v>6.2904633816193884</v>
      </c>
      <c r="G247" s="35">
        <f>MAX(Sheet1!AE247:AG247)</f>
        <v>14.348047298240996</v>
      </c>
      <c r="I247" s="35">
        <f>MAX(C247:G247)</f>
        <v>14.348047298240996</v>
      </c>
      <c r="J247" s="35">
        <f>MAX(C247:F247)</f>
        <v>12.633220680253237</v>
      </c>
      <c r="K247" s="35">
        <f>MAX(C247:E247)</f>
        <v>12.633220680253237</v>
      </c>
    </row>
    <row r="248" spans="1:11" x14ac:dyDescent="0.55000000000000004">
      <c r="A248" s="9">
        <f>Sheet1!A248</f>
        <v>16.480499999999999</v>
      </c>
      <c r="B248" s="33" t="str">
        <f>Sheet1!B248</f>
        <v>SWR(100)</v>
      </c>
      <c r="C248" s="35">
        <f>MAX(Sheet1!D248:G248)</f>
        <v>6.3397959576919307</v>
      </c>
      <c r="D248" s="35">
        <f>MAX(Sheet1!J248:N248)</f>
        <v>1.6323625575461338</v>
      </c>
      <c r="E248" s="35">
        <f>MAX(Sheet1!Q248:V248)</f>
        <v>1.7394006191489844</v>
      </c>
      <c r="F248" s="35">
        <f>MAX(Sheet1!Y248:AE248)</f>
        <v>3.4313197853844306</v>
      </c>
      <c r="G248" s="35">
        <f>MAX(Sheet1!AE248:AG248)</f>
        <v>7.4826534122787507</v>
      </c>
      <c r="I248" s="35">
        <f>MAX(C248:G248)</f>
        <v>7.4826534122787507</v>
      </c>
      <c r="J248" s="35">
        <f>MAX(C248:F248)</f>
        <v>6.3397959576919307</v>
      </c>
      <c r="K248" s="35">
        <f>MAX(C248:E248)</f>
        <v>6.3397959576919307</v>
      </c>
    </row>
    <row r="249" spans="1:11" x14ac:dyDescent="0.55000000000000004">
      <c r="A249" s="9">
        <f>Sheet1!A249</f>
        <v>16.480499999999999</v>
      </c>
      <c r="B249" s="33" t="str">
        <f>Sheet1!B249</f>
        <v>SWR(150)</v>
      </c>
      <c r="C249" s="35">
        <f>MAX(Sheet1!D249:G249)</f>
        <v>4.2536394881979982</v>
      </c>
      <c r="D249" s="35">
        <f>MAX(Sheet1!J249:N249)</f>
        <v>1.7174192043999461</v>
      </c>
      <c r="E249" s="35">
        <f>MAX(Sheet1!Q249:V249)</f>
        <v>1.9385164059519793</v>
      </c>
      <c r="F249" s="35">
        <f>MAX(Sheet1!Y249:AE249)</f>
        <v>2.6591479716226516</v>
      </c>
      <c r="G249" s="35">
        <f>MAX(Sheet1!AE249:AG249)</f>
        <v>5.3430657016659113</v>
      </c>
      <c r="I249" s="35">
        <f>MAX(C249:G249)</f>
        <v>5.3430657016659113</v>
      </c>
      <c r="J249" s="35">
        <f>MAX(C249:F249)</f>
        <v>4.2536394881979982</v>
      </c>
      <c r="K249" s="35">
        <f>MAX(C249:E249)</f>
        <v>4.2536394881979982</v>
      </c>
    </row>
    <row r="250" spans="1:11" x14ac:dyDescent="0.55000000000000004">
      <c r="A250" s="9">
        <f>Sheet1!A250</f>
        <v>16.480499999999999</v>
      </c>
      <c r="B250" s="33" t="str">
        <f>Sheet1!B250</f>
        <v>SWR(200)</v>
      </c>
      <c r="C250" s="35">
        <f>MAX(Sheet1!D250:G250)</f>
        <v>3.2209830719522139</v>
      </c>
      <c r="D250" s="35">
        <f>MAX(Sheet1!J250:N250)</f>
        <v>2.1210895692203517</v>
      </c>
      <c r="E250" s="35">
        <f>MAX(Sheet1!Q250:V250)</f>
        <v>2.3771924669429088</v>
      </c>
      <c r="F250" s="35">
        <f>MAX(Sheet1!Y250:AE250)</f>
        <v>2.4491415886993799</v>
      </c>
      <c r="G250" s="35">
        <f>MAX(Sheet1!AE250:AG250)</f>
        <v>4.395490523631012</v>
      </c>
      <c r="I250" s="35">
        <f>MAX(C250:G250)</f>
        <v>4.395490523631012</v>
      </c>
      <c r="J250" s="35">
        <f>MAX(C250:F250)</f>
        <v>3.2209830719522139</v>
      </c>
      <c r="K250" s="35">
        <f>MAX(C250:E250)</f>
        <v>3.2209830719522139</v>
      </c>
    </row>
    <row r="251" spans="1:11" x14ac:dyDescent="0.55000000000000004">
      <c r="A251" s="9">
        <f>Sheet1!A251</f>
        <v>16.480499999999999</v>
      </c>
      <c r="B251" s="33" t="str">
        <f>Sheet1!B251</f>
        <v>SWR(300)</v>
      </c>
      <c r="C251" s="35">
        <f>MAX(Sheet1!D251:G251)</f>
        <v>2.2174139993928734</v>
      </c>
      <c r="D251" s="35">
        <f>MAX(Sheet1!J251:N251)</f>
        <v>3.0538173581713859</v>
      </c>
      <c r="E251" s="35">
        <f>MAX(Sheet1!Q251:V251)</f>
        <v>3.3935635944738749</v>
      </c>
      <c r="F251" s="35">
        <f>MAX(Sheet1!Y251:AE251)</f>
        <v>2.6317337290270029</v>
      </c>
      <c r="G251" s="35">
        <f>MAX(Sheet1!AE251:AG251)</f>
        <v>3.7184560046014488</v>
      </c>
      <c r="I251" s="35">
        <f>MAX(C251:G251)</f>
        <v>3.7184560046014488</v>
      </c>
      <c r="J251" s="35">
        <f>MAX(C251:F251)</f>
        <v>3.3935635944738749</v>
      </c>
      <c r="K251" s="35">
        <f>MAX(C251:E251)</f>
        <v>3.3935635944738749</v>
      </c>
    </row>
    <row r="252" spans="1:11" x14ac:dyDescent="0.55000000000000004">
      <c r="A252" s="8">
        <f>Sheet1!A252</f>
        <v>31</v>
      </c>
      <c r="B252" s="33" t="str">
        <f>Sheet1!B252</f>
        <v>R</v>
      </c>
      <c r="C252" s="34"/>
      <c r="D252" s="34"/>
      <c r="E252" s="34"/>
      <c r="F252" s="34"/>
      <c r="G252" s="34"/>
    </row>
    <row r="253" spans="1:11" x14ac:dyDescent="0.55000000000000004">
      <c r="A253" s="9">
        <f>Sheet1!A253</f>
        <v>31</v>
      </c>
      <c r="B253" s="33" t="str">
        <f>Sheet1!B253</f>
        <v>X</v>
      </c>
      <c r="C253" s="34"/>
      <c r="D253" s="34"/>
      <c r="E253" s="34"/>
      <c r="F253" s="34"/>
      <c r="G253" s="34"/>
    </row>
    <row r="254" spans="1:11" x14ac:dyDescent="0.55000000000000004">
      <c r="A254" s="36">
        <f>Sheet1!A254</f>
        <v>0.17222222222222222</v>
      </c>
      <c r="B254" s="33" t="str">
        <f>Sheet1!B254</f>
        <v>Z</v>
      </c>
      <c r="C254" s="37">
        <f>AVERAGE(Sheet1!D254:G254)</f>
        <v>418.89604603708756</v>
      </c>
      <c r="D254" s="37">
        <f>AVERAGE(Sheet1!J254:N254)</f>
        <v>113.99066894661647</v>
      </c>
      <c r="E254" s="37">
        <f>AVERAGE(Sheet1!Q254:V254)</f>
        <v>103.60810638681913</v>
      </c>
      <c r="F254" s="37">
        <f>AVERAGE(Sheet1!Y254:AE254)</f>
        <v>173.80355713547164</v>
      </c>
      <c r="G254" s="37">
        <f>AVERAGE(Sheet1!AE254:AG254)</f>
        <v>319.15764840541783</v>
      </c>
    </row>
    <row r="255" spans="1:11" x14ac:dyDescent="0.55000000000000004">
      <c r="A255" s="9">
        <f>Sheet1!A255</f>
        <v>17.039100000000001</v>
      </c>
      <c r="B255" s="33" t="str">
        <f>Sheet1!B255</f>
        <v>SWR(50)</v>
      </c>
      <c r="C255" s="35">
        <f>MAX(Sheet1!D255:G255)</f>
        <v>11.936072995994619</v>
      </c>
      <c r="D255" s="35">
        <f>MAX(Sheet1!J255:N255)</f>
        <v>2.8419508516276135</v>
      </c>
      <c r="E255" s="35">
        <f>MAX(Sheet1!Q255:V255)</f>
        <v>2.6137636573897991</v>
      </c>
      <c r="F255" s="35">
        <f>MAX(Sheet1!Y255:AE255)</f>
        <v>6.7734436788542647</v>
      </c>
      <c r="G255" s="35">
        <f>MAX(Sheet1!AE255:AG255)</f>
        <v>15.251963796677769</v>
      </c>
      <c r="I255" s="35">
        <f>MAX(C255:G255)</f>
        <v>15.251963796677769</v>
      </c>
      <c r="J255" s="35">
        <f>MAX(C255:F255)</f>
        <v>11.936072995994619</v>
      </c>
      <c r="K255" s="35">
        <f>MAX(C255:E255)</f>
        <v>11.936072995994619</v>
      </c>
    </row>
    <row r="256" spans="1:11" x14ac:dyDescent="0.55000000000000004">
      <c r="A256" s="9">
        <f>Sheet1!A256</f>
        <v>17.039100000000001</v>
      </c>
      <c r="B256" s="33" t="str">
        <f>Sheet1!B256</f>
        <v>SWR(100)</v>
      </c>
      <c r="C256" s="35">
        <f>MAX(Sheet1!D256:G256)</f>
        <v>5.9951638026819163</v>
      </c>
      <c r="D256" s="35">
        <f>MAX(Sheet1!J256:N256)</f>
        <v>1.6040612241228163</v>
      </c>
      <c r="E256" s="35">
        <f>MAX(Sheet1!Q256:V256)</f>
        <v>1.7322536680290721</v>
      </c>
      <c r="F256" s="35">
        <f>MAX(Sheet1!Y256:AE256)</f>
        <v>3.6479788815833274</v>
      </c>
      <c r="G256" s="35">
        <f>MAX(Sheet1!AE256:AG256)</f>
        <v>7.9118848314978054</v>
      </c>
      <c r="I256" s="35">
        <f>MAX(C256:G256)</f>
        <v>7.9118848314978054</v>
      </c>
      <c r="J256" s="35">
        <f>MAX(C256:F256)</f>
        <v>5.9951638026819163</v>
      </c>
      <c r="K256" s="35">
        <f>MAX(C256:E256)</f>
        <v>5.9951638026819163</v>
      </c>
    </row>
    <row r="257" spans="1:11" x14ac:dyDescent="0.55000000000000004">
      <c r="A257" s="9">
        <f>Sheet1!A257</f>
        <v>17.039100000000001</v>
      </c>
      <c r="B257" s="33" t="str">
        <f>Sheet1!B257</f>
        <v>SWR(150)</v>
      </c>
      <c r="C257" s="35">
        <f>MAX(Sheet1!D257:G257)</f>
        <v>4.0286886549822256</v>
      </c>
      <c r="D257" s="35">
        <f>MAX(Sheet1!J257:N257)</f>
        <v>1.7457727853098179</v>
      </c>
      <c r="E257" s="35">
        <f>MAX(Sheet1!Q257:V257)</f>
        <v>1.9205050286970613</v>
      </c>
      <c r="F257" s="35">
        <f>MAX(Sheet1!Y257:AE257)</f>
        <v>2.7660589196521697</v>
      </c>
      <c r="G257" s="35">
        <f>MAX(Sheet1!AE257:AG257)</f>
        <v>5.6020248736211471</v>
      </c>
      <c r="I257" s="35">
        <f>MAX(C257:G257)</f>
        <v>5.6020248736211471</v>
      </c>
      <c r="J257" s="35">
        <f>MAX(C257:F257)</f>
        <v>4.0286886549822256</v>
      </c>
      <c r="K257" s="35">
        <f>MAX(C257:E257)</f>
        <v>4.0286886549822256</v>
      </c>
    </row>
    <row r="258" spans="1:11" x14ac:dyDescent="0.55000000000000004">
      <c r="A258" s="9">
        <f>Sheet1!A258</f>
        <v>17.039100000000001</v>
      </c>
      <c r="B258" s="33" t="str">
        <f>Sheet1!B258</f>
        <v>SWR(200)</v>
      </c>
      <c r="C258" s="35">
        <f>MAX(Sheet1!D258:G258)</f>
        <v>3.0580543391903401</v>
      </c>
      <c r="D258" s="35">
        <f>MAX(Sheet1!J258:N258)</f>
        <v>2.1745074695382178</v>
      </c>
      <c r="E258" s="35">
        <f>MAX(Sheet1!Q258:V258)</f>
        <v>2.3523869649241131</v>
      </c>
      <c r="F258" s="35">
        <f>MAX(Sheet1!Y258:AE258)</f>
        <v>2.481138306984132</v>
      </c>
      <c r="G258" s="35">
        <f>MAX(Sheet1!AE258:AG258)</f>
        <v>4.5588076861503035</v>
      </c>
      <c r="I258" s="35">
        <f>MAX(C258:G258)</f>
        <v>4.5588076861503035</v>
      </c>
      <c r="J258" s="35">
        <f>MAX(C258:F258)</f>
        <v>3.0580543391903401</v>
      </c>
      <c r="K258" s="35">
        <f>MAX(C258:E258)</f>
        <v>3.0580543391903401</v>
      </c>
    </row>
    <row r="259" spans="1:11" x14ac:dyDescent="0.55000000000000004">
      <c r="A259" s="9">
        <f>Sheet1!A259</f>
        <v>17.039100000000001</v>
      </c>
      <c r="B259" s="33" t="str">
        <f>Sheet1!B259</f>
        <v>SWR(300)</v>
      </c>
      <c r="C259" s="35">
        <f>MAX(Sheet1!D259:G259)</f>
        <v>2.1236918708558892</v>
      </c>
      <c r="D259" s="35">
        <f>MAX(Sheet1!J259:N259)</f>
        <v>3.1437707766759764</v>
      </c>
      <c r="E259" s="35">
        <f>MAX(Sheet1!Q259:V259)</f>
        <v>3.3567740262158896</v>
      </c>
      <c r="F259" s="35">
        <f>MAX(Sheet1!Y259:AE259)</f>
        <v>2.5574721873215154</v>
      </c>
      <c r="G259" s="35">
        <f>MAX(Sheet1!AE259:AG259)</f>
        <v>3.7630620520125948</v>
      </c>
      <c r="I259" s="35">
        <f>MAX(C259:G259)</f>
        <v>3.7630620520125948</v>
      </c>
      <c r="J259" s="35">
        <f>MAX(C259:F259)</f>
        <v>3.3567740262158896</v>
      </c>
      <c r="K259" s="35">
        <f>MAX(C259:E259)</f>
        <v>3.3567740262158896</v>
      </c>
    </row>
    <row r="260" spans="1:11" x14ac:dyDescent="0.55000000000000004">
      <c r="A260" s="8">
        <f>Sheet1!A260</f>
        <v>32</v>
      </c>
      <c r="B260" s="33" t="str">
        <f>Sheet1!B260</f>
        <v>R</v>
      </c>
      <c r="C260" s="34"/>
      <c r="D260" s="34"/>
      <c r="E260" s="34"/>
      <c r="F260" s="34"/>
      <c r="G260" s="34"/>
    </row>
    <row r="261" spans="1:11" x14ac:dyDescent="0.55000000000000004">
      <c r="A261" s="9">
        <f>Sheet1!A261</f>
        <v>32</v>
      </c>
      <c r="B261" s="33" t="str">
        <f>Sheet1!B261</f>
        <v>X</v>
      </c>
      <c r="C261" s="34"/>
      <c r="D261" s="34"/>
      <c r="E261" s="34"/>
      <c r="F261" s="34"/>
      <c r="G261" s="34"/>
    </row>
    <row r="262" spans="1:11" x14ac:dyDescent="0.55000000000000004">
      <c r="A262" s="36">
        <f>Sheet1!A262</f>
        <v>0.17777777777777778</v>
      </c>
      <c r="B262" s="33" t="str">
        <f>Sheet1!B262</f>
        <v>Z</v>
      </c>
      <c r="C262" s="37">
        <f>AVERAGE(Sheet1!D262:G262)</f>
        <v>394.96534465105998</v>
      </c>
      <c r="D262" s="37">
        <f>AVERAGE(Sheet1!J262:N262)</f>
        <v>110.21638551514494</v>
      </c>
      <c r="E262" s="37">
        <f>AVERAGE(Sheet1!Q262:V262)</f>
        <v>104.6842993952431</v>
      </c>
      <c r="F262" s="37">
        <f>AVERAGE(Sheet1!Y262:AE262)</f>
        <v>192.401849044475</v>
      </c>
      <c r="G262" s="37">
        <f>AVERAGE(Sheet1!AE262:AG262)</f>
        <v>347.35988371238074</v>
      </c>
    </row>
    <row r="263" spans="1:11" x14ac:dyDescent="0.55000000000000004">
      <c r="A263" s="9">
        <f>Sheet1!A263</f>
        <v>17.597799999999999</v>
      </c>
      <c r="B263" s="33" t="str">
        <f>Sheet1!B263</f>
        <v>SWR(50)</v>
      </c>
      <c r="C263" s="35">
        <f>MAX(Sheet1!D263:G263)</f>
        <v>11.302688879843066</v>
      </c>
      <c r="D263" s="35">
        <f>MAX(Sheet1!J263:N263)</f>
        <v>2.7555731933560339</v>
      </c>
      <c r="E263" s="35">
        <f>MAX(Sheet1!Q263:V263)</f>
        <v>2.6360620017690906</v>
      </c>
      <c r="F263" s="35">
        <f>MAX(Sheet1!Y263:AE263)</f>
        <v>7.3822106219234636</v>
      </c>
      <c r="G263" s="35">
        <f>MAX(Sheet1!AE263:AG263)</f>
        <v>16.372432236404364</v>
      </c>
      <c r="I263" s="35">
        <f>MAX(C263:G263)</f>
        <v>16.372432236404364</v>
      </c>
      <c r="J263" s="35">
        <f>MAX(C263:F263)</f>
        <v>11.302688879843066</v>
      </c>
      <c r="K263" s="35">
        <f>MAX(C263:E263)</f>
        <v>11.302688879843066</v>
      </c>
    </row>
    <row r="264" spans="1:11" x14ac:dyDescent="0.55000000000000004">
      <c r="A264" s="9">
        <f>Sheet1!A264</f>
        <v>17.597799999999999</v>
      </c>
      <c r="B264" s="33" t="str">
        <f>Sheet1!B264</f>
        <v>SWR(100)</v>
      </c>
      <c r="C264" s="35">
        <f>MAX(Sheet1!D264:G264)</f>
        <v>5.68269743758262</v>
      </c>
      <c r="D264" s="35">
        <f>MAX(Sheet1!J264:N264)</f>
        <v>1.5825993105622491</v>
      </c>
      <c r="E264" s="35">
        <f>MAX(Sheet1!Q264:V264)</f>
        <v>1.7271368529803084</v>
      </c>
      <c r="F264" s="35">
        <f>MAX(Sheet1!Y264:AE264)</f>
        <v>3.9254010191666575</v>
      </c>
      <c r="G264" s="35">
        <f>MAX(Sheet1!AE264:AG264)</f>
        <v>8.4450408918088602</v>
      </c>
      <c r="I264" s="35">
        <f>MAX(C264:G264)</f>
        <v>8.4450408918088602</v>
      </c>
      <c r="J264" s="35">
        <f>MAX(C264:F264)</f>
        <v>5.68269743758262</v>
      </c>
      <c r="K264" s="35">
        <f>MAX(C264:E264)</f>
        <v>5.68269743758262</v>
      </c>
    </row>
    <row r="265" spans="1:11" x14ac:dyDescent="0.55000000000000004">
      <c r="A265" s="9">
        <f>Sheet1!A265</f>
        <v>17.597799999999999</v>
      </c>
      <c r="B265" s="33" t="str">
        <f>Sheet1!B265</f>
        <v>SWR(150)</v>
      </c>
      <c r="C265" s="35">
        <f>MAX(Sheet1!D265:G265)</f>
        <v>3.8255921454163522</v>
      </c>
      <c r="D265" s="35">
        <f>MAX(Sheet1!J265:N265)</f>
        <v>1.7744749167683902</v>
      </c>
      <c r="E265" s="35">
        <f>MAX(Sheet1!Q265:V265)</f>
        <v>1.8975637688386504</v>
      </c>
      <c r="F265" s="35">
        <f>MAX(Sheet1!Y265:AE265)</f>
        <v>2.9114226363090645</v>
      </c>
      <c r="G265" s="35">
        <f>MAX(Sheet1!AE265:AG265)</f>
        <v>5.9254251506238731</v>
      </c>
      <c r="I265" s="35">
        <f>MAX(C265:G265)</f>
        <v>5.9254251506238731</v>
      </c>
      <c r="J265" s="35">
        <f>MAX(C265:F265)</f>
        <v>3.8255921454163522</v>
      </c>
      <c r="K265" s="35">
        <f>MAX(C265:E265)</f>
        <v>3.8255921454163522</v>
      </c>
    </row>
    <row r="266" spans="1:11" x14ac:dyDescent="0.55000000000000004">
      <c r="A266" s="9">
        <f>Sheet1!A266</f>
        <v>17.597799999999999</v>
      </c>
      <c r="B266" s="33" t="str">
        <f>Sheet1!B266</f>
        <v>SWR(200)</v>
      </c>
      <c r="C266" s="35">
        <f>MAX(Sheet1!D266:G266)</f>
        <v>2.9121196260046589</v>
      </c>
      <c r="D266" s="35">
        <f>MAX(Sheet1!J266:N266)</f>
        <v>2.2257332818739126</v>
      </c>
      <c r="E266" s="35">
        <f>MAX(Sheet1!Q266:V266)</f>
        <v>2.318617103323215</v>
      </c>
      <c r="F266" s="35">
        <f>MAX(Sheet1!Y266:AE266)</f>
        <v>2.5388258938986747</v>
      </c>
      <c r="G266" s="35">
        <f>MAX(Sheet1!AE266:AG266)</f>
        <v>4.7652718176728301</v>
      </c>
      <c r="I266" s="35">
        <f>MAX(C266:G266)</f>
        <v>4.7652718176728301</v>
      </c>
      <c r="J266" s="35">
        <f>MAX(C266:F266)</f>
        <v>2.9121196260046589</v>
      </c>
      <c r="K266" s="35">
        <f>MAX(C266:E266)</f>
        <v>2.9121196260046589</v>
      </c>
    </row>
    <row r="267" spans="1:11" x14ac:dyDescent="0.55000000000000004">
      <c r="A267" s="9">
        <f>Sheet1!A267</f>
        <v>17.597799999999999</v>
      </c>
      <c r="B267" s="33" t="str">
        <f>Sheet1!B267</f>
        <v>SWR(300)</v>
      </c>
      <c r="C267" s="35">
        <f>MAX(Sheet1!D267:G267)</f>
        <v>2.0433735225953731</v>
      </c>
      <c r="D267" s="35">
        <f>MAX(Sheet1!J267:N267)</f>
        <v>3.2288970622020261</v>
      </c>
      <c r="E267" s="35">
        <f>MAX(Sheet1!Q267:V267)</f>
        <v>3.304968580791555</v>
      </c>
      <c r="F267" s="35">
        <f>MAX(Sheet1!Y267:AE267)</f>
        <v>2.4897511877459473</v>
      </c>
      <c r="G267" s="35">
        <f>MAX(Sheet1!AE267:AG267)</f>
        <v>3.8258069053746042</v>
      </c>
      <c r="I267" s="35">
        <f>MAX(C267:G267)</f>
        <v>3.8258069053746042</v>
      </c>
      <c r="J267" s="35">
        <f>MAX(C267:F267)</f>
        <v>3.304968580791555</v>
      </c>
      <c r="K267" s="35">
        <f>MAX(C267:E267)</f>
        <v>3.304968580791555</v>
      </c>
    </row>
    <row r="268" spans="1:11" x14ac:dyDescent="0.55000000000000004">
      <c r="A268" s="8">
        <f>Sheet1!A268</f>
        <v>33</v>
      </c>
      <c r="B268" s="33" t="str">
        <f>Sheet1!B268</f>
        <v>R</v>
      </c>
      <c r="C268" s="34"/>
      <c r="D268" s="34"/>
      <c r="E268" s="34"/>
      <c r="F268" s="34"/>
      <c r="G268" s="34"/>
    </row>
    <row r="269" spans="1:11" x14ac:dyDescent="0.55000000000000004">
      <c r="A269" s="9">
        <f>Sheet1!A269</f>
        <v>33</v>
      </c>
      <c r="B269" s="33" t="str">
        <f>Sheet1!B269</f>
        <v>X</v>
      </c>
      <c r="C269" s="34"/>
      <c r="D269" s="34"/>
      <c r="E269" s="34"/>
      <c r="F269" s="34"/>
      <c r="G269" s="34"/>
    </row>
    <row r="270" spans="1:11" x14ac:dyDescent="0.55000000000000004">
      <c r="A270" s="36">
        <f>Sheet1!A270</f>
        <v>0.18333333333333332</v>
      </c>
      <c r="B270" s="33" t="str">
        <f>Sheet1!B270</f>
        <v>Z</v>
      </c>
      <c r="C270" s="37">
        <f>AVERAGE(Sheet1!D270:G270)</f>
        <v>373.2279008585698</v>
      </c>
      <c r="D270" s="37">
        <f>AVERAGE(Sheet1!J270:N270)</f>
        <v>106.88004007027641</v>
      </c>
      <c r="E270" s="37">
        <f>AVERAGE(Sheet1!Q270:V270)</f>
        <v>106.34071533008643</v>
      </c>
      <c r="F270" s="37">
        <f>AVERAGE(Sheet1!Y270:AE270)</f>
        <v>216.19617041475937</v>
      </c>
      <c r="G270" s="37">
        <f>AVERAGE(Sheet1!AE270:AG270)</f>
        <v>384.03921850282228</v>
      </c>
    </row>
    <row r="271" spans="1:11" x14ac:dyDescent="0.55000000000000004">
      <c r="A271" s="9">
        <f>Sheet1!A271</f>
        <v>18.156400000000001</v>
      </c>
      <c r="B271" s="33" t="str">
        <f>Sheet1!B271</f>
        <v>SWR(50)</v>
      </c>
      <c r="C271" s="35">
        <f>MAX(Sheet1!D271:G271)</f>
        <v>10.725684099025656</v>
      </c>
      <c r="D271" s="35">
        <f>MAX(Sheet1!J271:N271)</f>
        <v>2.6798241351276197</v>
      </c>
      <c r="E271" s="35">
        <f>MAX(Sheet1!Q271:V271)</f>
        <v>2.6714286937637728</v>
      </c>
      <c r="F271" s="35">
        <f>MAX(Sheet1!Y271:AE271)</f>
        <v>8.1524050589396726</v>
      </c>
      <c r="G271" s="35">
        <f>MAX(Sheet1!AE271:AG271)</f>
        <v>17.756430201635652</v>
      </c>
      <c r="I271" s="35">
        <f>MAX(C271:G271)</f>
        <v>17.756430201635652</v>
      </c>
      <c r="J271" s="35">
        <f>MAX(C271:F271)</f>
        <v>10.725684099025656</v>
      </c>
      <c r="K271" s="35">
        <f>MAX(C271:E271)</f>
        <v>10.725684099025656</v>
      </c>
    </row>
    <row r="272" spans="1:11" x14ac:dyDescent="0.55000000000000004">
      <c r="A272" s="9">
        <f>Sheet1!A272</f>
        <v>18.156400000000001</v>
      </c>
      <c r="B272" s="33" t="str">
        <f>Sheet1!B272</f>
        <v>SWR(100)</v>
      </c>
      <c r="C272" s="35">
        <f>MAX(Sheet1!D272:G272)</f>
        <v>5.3986997970332515</v>
      </c>
      <c r="D272" s="35">
        <f>MAX(Sheet1!J272:N272)</f>
        <v>1.5670244732080583</v>
      </c>
      <c r="E272" s="35">
        <f>MAX(Sheet1!Q272:V272)</f>
        <v>1.7247456721308958</v>
      </c>
      <c r="F272" s="35">
        <f>MAX(Sheet1!Y272:AE272)</f>
        <v>4.282137784498544</v>
      </c>
      <c r="G272" s="35">
        <f>MAX(Sheet1!AE272:AG272)</f>
        <v>9.1063952411684514</v>
      </c>
      <c r="I272" s="35">
        <f>MAX(C272:G272)</f>
        <v>9.1063952411684514</v>
      </c>
      <c r="J272" s="35">
        <f>MAX(C272:F272)</f>
        <v>5.3986997970332515</v>
      </c>
      <c r="K272" s="35">
        <f>MAX(C272:E272)</f>
        <v>5.3986997970332515</v>
      </c>
    </row>
    <row r="273" spans="1:11" x14ac:dyDescent="0.55000000000000004">
      <c r="A273" s="9">
        <f>Sheet1!A273</f>
        <v>18.156400000000001</v>
      </c>
      <c r="B273" s="33" t="str">
        <f>Sheet1!B273</f>
        <v>SWR(150)</v>
      </c>
      <c r="C273" s="35">
        <f>MAX(Sheet1!D273:G273)</f>
        <v>3.6418933349670279</v>
      </c>
      <c r="D273" s="35">
        <f>MAX(Sheet1!J273:N273)</f>
        <v>1.8027615965990742</v>
      </c>
      <c r="E273" s="35">
        <f>MAX(Sheet1!Q273:V273)</f>
        <v>1.8701595639146171</v>
      </c>
      <c r="F273" s="35">
        <f>MAX(Sheet1!Y273:AE273)</f>
        <v>3.1089372022741344</v>
      </c>
      <c r="G273" s="35">
        <f>MAX(Sheet1!AE273:AG273)</f>
        <v>6.3304319746318685</v>
      </c>
      <c r="I273" s="35">
        <f>MAX(C273:G273)</f>
        <v>6.3304319746318685</v>
      </c>
      <c r="J273" s="35">
        <f>MAX(C273:F273)</f>
        <v>3.6418933349670279</v>
      </c>
      <c r="K273" s="35">
        <f>MAX(C273:E273)</f>
        <v>3.6418933349670279</v>
      </c>
    </row>
    <row r="274" spans="1:11" x14ac:dyDescent="0.55000000000000004">
      <c r="A274" s="9">
        <f>Sheet1!A274</f>
        <v>18.156400000000001</v>
      </c>
      <c r="B274" s="33" t="str">
        <f>Sheet1!B274</f>
        <v>SWR(200)</v>
      </c>
      <c r="C274" s="35">
        <f>MAX(Sheet1!D274:G274)</f>
        <v>2.7813707571570436</v>
      </c>
      <c r="D274" s="35">
        <f>MAX(Sheet1!J274:N274)</f>
        <v>2.2742513258856936</v>
      </c>
      <c r="E274" s="35">
        <f>MAX(Sheet1!Q274:V274)</f>
        <v>2.2762796991782306</v>
      </c>
      <c r="F274" s="35">
        <f>MAX(Sheet1!Y274:AE274)</f>
        <v>2.6345211320993767</v>
      </c>
      <c r="G274" s="35">
        <f>MAX(Sheet1!AE274:AG274)</f>
        <v>5.0289228769196681</v>
      </c>
      <c r="I274" s="35">
        <f>MAX(C274:G274)</f>
        <v>5.0289228769196681</v>
      </c>
      <c r="J274" s="35">
        <f>MAX(C274:F274)</f>
        <v>2.7813707571570436</v>
      </c>
      <c r="K274" s="35">
        <f>MAX(C274:E274)</f>
        <v>2.7813707571570436</v>
      </c>
    </row>
    <row r="275" spans="1:11" x14ac:dyDescent="0.55000000000000004">
      <c r="A275" s="9">
        <f>Sheet1!A275</f>
        <v>18.156400000000001</v>
      </c>
      <c r="B275" s="33" t="str">
        <f>Sheet1!B275</f>
        <v>SWR(300)</v>
      </c>
      <c r="C275" s="35">
        <f>MAX(Sheet1!D275:G275)</f>
        <v>1.9754304984768489</v>
      </c>
      <c r="D275" s="35">
        <f>MAX(Sheet1!J275:N275)</f>
        <v>3.3087032596500219</v>
      </c>
      <c r="E275" s="35">
        <f>MAX(Sheet1!Q275:V275)</f>
        <v>3.2386495327726093</v>
      </c>
      <c r="F275" s="35">
        <f>MAX(Sheet1!Y275:AE275)</f>
        <v>2.4398255236384845</v>
      </c>
      <c r="G275" s="35">
        <f>MAX(Sheet1!AE275:AG275)</f>
        <v>3.9185028190359086</v>
      </c>
      <c r="I275" s="35">
        <f>MAX(C275:G275)</f>
        <v>3.9185028190359086</v>
      </c>
      <c r="J275" s="35">
        <f>MAX(C275:F275)</f>
        <v>3.3087032596500219</v>
      </c>
      <c r="K275" s="35">
        <f>MAX(C275:E275)</f>
        <v>3.3087032596500219</v>
      </c>
    </row>
    <row r="276" spans="1:11" x14ac:dyDescent="0.55000000000000004">
      <c r="A276" s="8">
        <f>Sheet1!A276</f>
        <v>34</v>
      </c>
      <c r="B276" s="33" t="str">
        <f>Sheet1!B276</f>
        <v>R</v>
      </c>
      <c r="C276" s="34"/>
      <c r="D276" s="34"/>
      <c r="E276" s="34"/>
      <c r="F276" s="34"/>
      <c r="G276" s="34"/>
    </row>
    <row r="277" spans="1:11" x14ac:dyDescent="0.55000000000000004">
      <c r="A277" s="9">
        <f>Sheet1!A277</f>
        <v>34</v>
      </c>
      <c r="B277" s="33" t="str">
        <f>Sheet1!B277</f>
        <v>X</v>
      </c>
      <c r="C277" s="34"/>
      <c r="D277" s="34"/>
      <c r="E277" s="34"/>
      <c r="F277" s="34"/>
      <c r="G277" s="34"/>
    </row>
    <row r="278" spans="1:11" x14ac:dyDescent="0.55000000000000004">
      <c r="A278" s="36">
        <f>Sheet1!A278</f>
        <v>0.18888888888888888</v>
      </c>
      <c r="B278" s="33" t="str">
        <f>Sheet1!B278</f>
        <v>Z</v>
      </c>
      <c r="C278" s="37">
        <f>AVERAGE(Sheet1!D278:G278)</f>
        <v>353.435703417056</v>
      </c>
      <c r="D278" s="37">
        <f>AVERAGE(Sheet1!J278:N278)</f>
        <v>103.94043520343124</v>
      </c>
      <c r="E278" s="37">
        <f>AVERAGE(Sheet1!Q278:V278)</f>
        <v>108.61321831160704</v>
      </c>
      <c r="F278" s="37">
        <f>AVERAGE(Sheet1!Y278:AE278)</f>
        <v>247.00061019287574</v>
      </c>
      <c r="G278" s="37">
        <f>AVERAGE(Sheet1!AE278:AG278)</f>
        <v>432.10655908368761</v>
      </c>
    </row>
    <row r="279" spans="1:11" x14ac:dyDescent="0.55000000000000004">
      <c r="A279" s="9">
        <f>Sheet1!A279</f>
        <v>18.7151</v>
      </c>
      <c r="B279" s="33" t="str">
        <f>Sheet1!B279</f>
        <v>SWR(50)</v>
      </c>
      <c r="C279" s="35">
        <f>MAX(Sheet1!D279:G279)</f>
        <v>10.19883536998327</v>
      </c>
      <c r="D279" s="35">
        <f>MAX(Sheet1!J279:N279)</f>
        <v>2.6136330796308007</v>
      </c>
      <c r="E279" s="35">
        <f>MAX(Sheet1!Q279:V279)</f>
        <v>2.7208572018516759</v>
      </c>
      <c r="F279" s="35">
        <f>MAX(Sheet1!Y279:AE279)</f>
        <v>9.1338252248447365</v>
      </c>
      <c r="G279" s="35">
        <f>MAX(Sheet1!AE279:AG279)</f>
        <v>19.465113996434429</v>
      </c>
      <c r="I279" s="35">
        <f>MAX(C279:G279)</f>
        <v>19.465113996434429</v>
      </c>
      <c r="J279" s="35">
        <f>MAX(C279:F279)</f>
        <v>10.19883536998327</v>
      </c>
      <c r="K279" s="35">
        <f>MAX(C279:E279)</f>
        <v>10.19883536998327</v>
      </c>
    </row>
    <row r="280" spans="1:11" x14ac:dyDescent="0.55000000000000004">
      <c r="A280" s="9">
        <f>Sheet1!A280</f>
        <v>18.7151</v>
      </c>
      <c r="B280" s="33" t="str">
        <f>Sheet1!B280</f>
        <v>SWR(100)</v>
      </c>
      <c r="C280" s="35">
        <f>MAX(Sheet1!D280:G280)</f>
        <v>5.1400548608090384</v>
      </c>
      <c r="D280" s="35">
        <f>MAX(Sheet1!J280:N280)</f>
        <v>1.5564222915707659</v>
      </c>
      <c r="E280" s="35">
        <f>MAX(Sheet1!Q280:V280)</f>
        <v>1.7260911767446616</v>
      </c>
      <c r="F280" s="35">
        <f>MAX(Sheet1!Y280:AE280)</f>
        <v>4.7437774027532491</v>
      </c>
      <c r="G280" s="35">
        <f>MAX(Sheet1!AE280:AG280)</f>
        <v>9.9274483210999787</v>
      </c>
      <c r="I280" s="35">
        <f>MAX(C280:G280)</f>
        <v>9.9274483210999787</v>
      </c>
      <c r="J280" s="35">
        <f>MAX(C280:F280)</f>
        <v>5.1400548608090384</v>
      </c>
      <c r="K280" s="35">
        <f>MAX(C280:E280)</f>
        <v>5.1400548608090384</v>
      </c>
    </row>
    <row r="281" spans="1:11" x14ac:dyDescent="0.55000000000000004">
      <c r="A281" s="9">
        <f>Sheet1!A281</f>
        <v>18.7151</v>
      </c>
      <c r="B281" s="33" t="str">
        <f>Sheet1!B281</f>
        <v>SWR(150)</v>
      </c>
      <c r="C281" s="35">
        <f>MAX(Sheet1!D281:G281)</f>
        <v>3.4755243068755779</v>
      </c>
      <c r="D281" s="35">
        <f>MAX(Sheet1!J281:N281)</f>
        <v>1.829977785478063</v>
      </c>
      <c r="E281" s="35">
        <f>MAX(Sheet1!Q281:V281)</f>
        <v>1.8390080920285881</v>
      </c>
      <c r="F281" s="35">
        <f>MAX(Sheet1!Y281:AE281)</f>
        <v>3.3768354274726562</v>
      </c>
      <c r="G281" s="35">
        <f>MAX(Sheet1!AE281:AG281)</f>
        <v>6.8391640163844576</v>
      </c>
      <c r="I281" s="35">
        <f>MAX(C281:G281)</f>
        <v>6.8391640163844576</v>
      </c>
      <c r="J281" s="35">
        <f>MAX(C281:F281)</f>
        <v>3.4755243068755779</v>
      </c>
      <c r="K281" s="35">
        <f>MAX(C281:E281)</f>
        <v>3.4755243068755779</v>
      </c>
    </row>
    <row r="282" spans="1:11" x14ac:dyDescent="0.55000000000000004">
      <c r="A282" s="9">
        <f>Sheet1!A282</f>
        <v>18.7151</v>
      </c>
      <c r="B282" s="33" t="str">
        <f>Sheet1!B282</f>
        <v>SWR(200)</v>
      </c>
      <c r="C282" s="35">
        <f>MAX(Sheet1!D282:G282)</f>
        <v>2.6642934754473164</v>
      </c>
      <c r="D282" s="35">
        <f>MAX(Sheet1!J282:N282)</f>
        <v>2.3195790391253213</v>
      </c>
      <c r="E282" s="35">
        <f>MAX(Sheet1!Q282:V282)</f>
        <v>2.2259528788771794</v>
      </c>
      <c r="F282" s="35">
        <f>MAX(Sheet1!Y282:AE282)</f>
        <v>2.7839378896700038</v>
      </c>
      <c r="G282" s="35">
        <f>MAX(Sheet1!AE282:AG282)</f>
        <v>5.3676589355562463</v>
      </c>
      <c r="I282" s="35">
        <f>MAX(C282:G282)</f>
        <v>5.3676589355562463</v>
      </c>
      <c r="J282" s="35">
        <f>MAX(C282:F282)</f>
        <v>2.7839378896700038</v>
      </c>
      <c r="K282" s="35">
        <f>MAX(C282:E282)</f>
        <v>2.6642934754473164</v>
      </c>
    </row>
    <row r="283" spans="1:11" x14ac:dyDescent="0.55000000000000004">
      <c r="A283" s="9">
        <f>Sheet1!A283</f>
        <v>18.7151</v>
      </c>
      <c r="B283" s="33" t="str">
        <f>Sheet1!B283</f>
        <v>SWR(300)</v>
      </c>
      <c r="C283" s="35">
        <f>MAX(Sheet1!D283:G283)</f>
        <v>1.91901079881609</v>
      </c>
      <c r="D283" s="35">
        <f>MAX(Sheet1!J283:N283)</f>
        <v>3.382680196955457</v>
      </c>
      <c r="E283" s="35">
        <f>MAX(Sheet1!Q283:V283)</f>
        <v>3.1585062851001622</v>
      </c>
      <c r="F283" s="35">
        <f>MAX(Sheet1!Y283:AE283)</f>
        <v>2.4224586468274931</v>
      </c>
      <c r="G283" s="35">
        <f>MAX(Sheet1!AE283:AG283)</f>
        <v>4.0559441233701641</v>
      </c>
      <c r="I283" s="35">
        <f>MAX(C283:G283)</f>
        <v>4.0559441233701641</v>
      </c>
      <c r="J283" s="35">
        <f>MAX(C283:F283)</f>
        <v>3.382680196955457</v>
      </c>
      <c r="K283" s="35">
        <f>MAX(C283:E283)</f>
        <v>3.382680196955457</v>
      </c>
    </row>
    <row r="284" spans="1:11" x14ac:dyDescent="0.55000000000000004">
      <c r="A284" s="8">
        <f>Sheet1!A284</f>
        <v>35</v>
      </c>
      <c r="B284" s="33" t="str">
        <f>Sheet1!B284</f>
        <v>R</v>
      </c>
      <c r="C284" s="34"/>
      <c r="D284" s="34"/>
      <c r="E284" s="34"/>
      <c r="F284" s="34"/>
      <c r="G284" s="34"/>
    </row>
    <row r="285" spans="1:11" x14ac:dyDescent="0.55000000000000004">
      <c r="A285" s="9">
        <f>Sheet1!A285</f>
        <v>35</v>
      </c>
      <c r="B285" s="33" t="str">
        <f>Sheet1!B285</f>
        <v>X</v>
      </c>
      <c r="C285" s="34"/>
      <c r="D285" s="34"/>
      <c r="E285" s="34"/>
      <c r="F285" s="34"/>
      <c r="G285" s="34"/>
    </row>
    <row r="286" spans="1:11" x14ac:dyDescent="0.55000000000000004">
      <c r="A286" s="36">
        <f>Sheet1!A286</f>
        <v>0.19444444444444445</v>
      </c>
      <c r="B286" s="33" t="str">
        <f>Sheet1!B286</f>
        <v>Z</v>
      </c>
      <c r="C286" s="37">
        <f>AVERAGE(Sheet1!D286:G286)</f>
        <v>335.36826523980812</v>
      </c>
      <c r="D286" s="37">
        <f>AVERAGE(Sheet1!J286:N286)</f>
        <v>101.36050454231408</v>
      </c>
      <c r="E286" s="37">
        <f>AVERAGE(Sheet1!Q286:V286)</f>
        <v>111.55013819570843</v>
      </c>
      <c r="F286" s="37">
        <f>AVERAGE(Sheet1!Y286:AE286)</f>
        <v>287.51327208784375</v>
      </c>
      <c r="G286" s="37">
        <f>AVERAGE(Sheet1!AE286:AG286)</f>
        <v>495.9699032280846</v>
      </c>
    </row>
    <row r="287" spans="1:11" x14ac:dyDescent="0.55000000000000004">
      <c r="A287" s="9">
        <f>Sheet1!A287</f>
        <v>192737</v>
      </c>
      <c r="B287" s="33" t="str">
        <f>Sheet1!B287</f>
        <v>SWR(50)</v>
      </c>
      <c r="C287" s="35">
        <f>MAX(Sheet1!D287:G287)</f>
        <v>9.7164498858107731</v>
      </c>
      <c r="D287" s="35">
        <f>MAX(Sheet1!J287:N287)</f>
        <v>2.5560477941575779</v>
      </c>
      <c r="E287" s="35">
        <f>MAX(Sheet1!Q287:V287)</f>
        <v>2.7856555804236618</v>
      </c>
      <c r="F287" s="35">
        <f>MAX(Sheet1!Y287:AE287)</f>
        <v>10.396755191969484</v>
      </c>
      <c r="G287" s="35">
        <f>MAX(Sheet1!AE287:AG287)</f>
        <v>21.577178985667871</v>
      </c>
      <c r="I287" s="35">
        <f>MAX(C287:G287)</f>
        <v>21.577178985667871</v>
      </c>
      <c r="J287" s="35">
        <f>MAX(C287:F287)</f>
        <v>10.396755191969484</v>
      </c>
      <c r="K287" s="35">
        <f>MAX(C287:E287)</f>
        <v>9.7164498858107731</v>
      </c>
    </row>
    <row r="288" spans="1:11" x14ac:dyDescent="0.55000000000000004">
      <c r="A288" s="9">
        <f>Sheet1!A288</f>
        <v>192737</v>
      </c>
      <c r="B288" s="33" t="str">
        <f>Sheet1!B288</f>
        <v>SWR(100)</v>
      </c>
      <c r="C288" s="35">
        <f>MAX(Sheet1!D288:G288)</f>
        <v>4.9039129928837468</v>
      </c>
      <c r="D288" s="35">
        <f>MAX(Sheet1!J288:N288)</f>
        <v>1.5499263412781044</v>
      </c>
      <c r="E288" s="35">
        <f>MAX(Sheet1!Q288:V288)</f>
        <v>1.7324979690179727</v>
      </c>
      <c r="F288" s="35">
        <f>MAX(Sheet1!Y288:AE288)</f>
        <v>5.3461016541937454</v>
      </c>
      <c r="G288" s="35">
        <f>MAX(Sheet1!AE288:AG288)</f>
        <v>10.948627425689516</v>
      </c>
      <c r="I288" s="35">
        <f>MAX(C288:G288)</f>
        <v>10.948627425689516</v>
      </c>
      <c r="J288" s="35">
        <f>MAX(C288:F288)</f>
        <v>5.3461016541937454</v>
      </c>
      <c r="K288" s="35">
        <f>MAX(C288:E288)</f>
        <v>4.9039129928837468</v>
      </c>
    </row>
    <row r="289" spans="1:11" x14ac:dyDescent="0.55000000000000004">
      <c r="A289" s="9">
        <f>Sheet1!A289</f>
        <v>192737</v>
      </c>
      <c r="B289" s="33" t="str">
        <f>Sheet1!B289</f>
        <v>SWR(150)</v>
      </c>
      <c r="C289" s="35">
        <f>MAX(Sheet1!D289:G289)</f>
        <v>3.3245969778785724</v>
      </c>
      <c r="D289" s="35">
        <f>MAX(Sheet1!J289:N289)</f>
        <v>1.8555952796602071</v>
      </c>
      <c r="E289" s="35">
        <f>MAX(Sheet1!Q289:V289)</f>
        <v>1.8051363395898778</v>
      </c>
      <c r="F289" s="35">
        <f>MAX(Sheet1!Y289:AE289)</f>
        <v>3.7399221078991136</v>
      </c>
      <c r="G289" s="35">
        <f>MAX(Sheet1!AE289:AG289)</f>
        <v>7.4798392848049948</v>
      </c>
      <c r="I289" s="35">
        <f>MAX(C289:G289)</f>
        <v>7.4798392848049948</v>
      </c>
      <c r="J289" s="35">
        <f>MAX(C289:F289)</f>
        <v>3.7399221078991136</v>
      </c>
      <c r="K289" s="35">
        <f>MAX(C289:E289)</f>
        <v>3.3245969778785724</v>
      </c>
    </row>
    <row r="290" spans="1:11" x14ac:dyDescent="0.55000000000000004">
      <c r="A290" s="9">
        <f>Sheet1!A290</f>
        <v>192737</v>
      </c>
      <c r="B290" s="33" t="str">
        <f>Sheet1!B290</f>
        <v>SWR(200)</v>
      </c>
      <c r="C290" s="35">
        <f>MAX(Sheet1!D290:G290)</f>
        <v>2.5595118162357422</v>
      </c>
      <c r="D290" s="35">
        <f>MAX(Sheet1!J290:N290)</f>
        <v>2.3613228888578499</v>
      </c>
      <c r="E290" s="35">
        <f>MAX(Sheet1!Q290:V290)</f>
        <v>2.1684521088750541</v>
      </c>
      <c r="F290" s="35">
        <f>MAX(Sheet1!Y290:AE290)</f>
        <v>3.0074364480150235</v>
      </c>
      <c r="G290" s="35">
        <f>MAX(Sheet1!AE290:AG290)</f>
        <v>5.8040911792724028</v>
      </c>
      <c r="I290" s="35">
        <f>MAX(C290:G290)</f>
        <v>5.8040911792724028</v>
      </c>
      <c r="J290" s="35">
        <f>MAX(C290:F290)</f>
        <v>3.0074364480150235</v>
      </c>
      <c r="K290" s="35">
        <f>MAX(C290:E290)</f>
        <v>2.5595118162357422</v>
      </c>
    </row>
    <row r="291" spans="1:11" x14ac:dyDescent="0.55000000000000004">
      <c r="A291" s="9">
        <f>Sheet1!A291</f>
        <v>192737</v>
      </c>
      <c r="B291" s="33" t="str">
        <f>Sheet1!B291</f>
        <v>SWR(300)</v>
      </c>
      <c r="C291" s="35">
        <f>MAX(Sheet1!D291:G291)</f>
        <v>1.8733258386991543</v>
      </c>
      <c r="D291" s="35">
        <f>MAX(Sheet1!J291:N291)</f>
        <v>3.4504075505999188</v>
      </c>
      <c r="E291" s="35">
        <f>MAX(Sheet1!Q291:V291)</f>
        <v>3.0654842335124584</v>
      </c>
      <c r="F291" s="35">
        <f>MAX(Sheet1!Y291:AE291)</f>
        <v>2.4566478833383747</v>
      </c>
      <c r="G291" s="35">
        <f>MAX(Sheet1!AE291:AG291)</f>
        <v>4.2564301957932829</v>
      </c>
      <c r="I291" s="35">
        <f>MAX(C291:G291)</f>
        <v>4.2564301957932829</v>
      </c>
      <c r="J291" s="35">
        <f>MAX(C291:F291)</f>
        <v>3.4504075505999188</v>
      </c>
      <c r="K291" s="35">
        <f>MAX(C291:E291)</f>
        <v>3.4504075505999188</v>
      </c>
    </row>
    <row r="292" spans="1:11" x14ac:dyDescent="0.55000000000000004">
      <c r="A292" s="8">
        <f>Sheet1!A292</f>
        <v>36</v>
      </c>
      <c r="B292" s="33" t="str">
        <f>Sheet1!B292</f>
        <v>R</v>
      </c>
      <c r="C292" s="34"/>
      <c r="D292" s="34"/>
      <c r="E292" s="34"/>
      <c r="F292" s="34"/>
      <c r="G292" s="34"/>
    </row>
    <row r="293" spans="1:11" x14ac:dyDescent="0.55000000000000004">
      <c r="A293" s="9">
        <f>Sheet1!A293</f>
        <v>36</v>
      </c>
      <c r="B293" s="33" t="str">
        <f>Sheet1!B293</f>
        <v>X</v>
      </c>
      <c r="C293" s="34"/>
      <c r="D293" s="34"/>
      <c r="E293" s="34"/>
      <c r="F293" s="34"/>
      <c r="G293" s="34"/>
    </row>
    <row r="294" spans="1:11" x14ac:dyDescent="0.55000000000000004">
      <c r="A294" s="36">
        <f>Sheet1!A294</f>
        <v>0.2</v>
      </c>
      <c r="B294" s="33" t="str">
        <f>Sheet1!B294</f>
        <v>Z</v>
      </c>
      <c r="C294" s="37">
        <f>AVERAGE(Sheet1!D294:G294)</f>
        <v>318.83349469984239</v>
      </c>
      <c r="D294" s="37">
        <f>AVERAGE(Sheet1!J294:N294)</f>
        <v>99.109939218004484</v>
      </c>
      <c r="E294" s="37">
        <f>AVERAGE(Sheet1!Q294:V294)</f>
        <v>115.21727932609345</v>
      </c>
      <c r="F294" s="37">
        <f>AVERAGE(Sheet1!Y294:AE294)</f>
        <v>341.86932942786552</v>
      </c>
      <c r="G294" s="37">
        <f>AVERAGE(Sheet1!AE294:AG294)</f>
        <v>582.53759725935242</v>
      </c>
    </row>
    <row r="295" spans="1:11" x14ac:dyDescent="0.55000000000000004">
      <c r="A295" s="9">
        <f>Sheet1!A295</f>
        <v>19.8324</v>
      </c>
      <c r="B295" s="33" t="str">
        <f>Sheet1!B295</f>
        <v>SWR(50)</v>
      </c>
      <c r="C295" s="35">
        <f>MAX(Sheet1!D295:G295)</f>
        <v>9.2736948282114486</v>
      </c>
      <c r="D295" s="35">
        <f>MAX(Sheet1!J295:N295)</f>
        <v>2.506252792150665</v>
      </c>
      <c r="E295" s="35">
        <f>MAX(Sheet1!Q295:V295)</f>
        <v>2.8675468243539823</v>
      </c>
      <c r="F295" s="35">
        <f>MAX(Sheet1!Y295:AE295)</f>
        <v>12.042380220064951</v>
      </c>
      <c r="G295" s="35">
        <f>MAX(Sheet1!AE295:AG295)</f>
        <v>24.194287158012049</v>
      </c>
      <c r="I295" s="35">
        <f>MAX(C295:G295)</f>
        <v>24.194287158012049</v>
      </c>
      <c r="J295" s="35">
        <f>MAX(C295:F295)</f>
        <v>12.042380220064951</v>
      </c>
      <c r="K295" s="35">
        <f>MAX(C295:E295)</f>
        <v>9.2736948282114486</v>
      </c>
    </row>
    <row r="296" spans="1:11" x14ac:dyDescent="0.55000000000000004">
      <c r="A296" s="9">
        <f>Sheet1!A296</f>
        <v>19.8324</v>
      </c>
      <c r="B296" s="33" t="str">
        <f>Sheet1!B296</f>
        <v>SWR(100)</v>
      </c>
      <c r="C296" s="35">
        <f>MAX(Sheet1!D296:G296)</f>
        <v>4.6878541551663497</v>
      </c>
      <c r="D296" s="35">
        <f>MAX(Sheet1!J296:N296)</f>
        <v>1.5467329647931773</v>
      </c>
      <c r="E296" s="35">
        <f>MAX(Sheet1!Q296:V296)</f>
        <v>1.7455956126476986</v>
      </c>
      <c r="F296" s="35">
        <f>MAX(Sheet1!Y296:AE296)</f>
        <v>6.14030253236447</v>
      </c>
      <c r="G296" s="35">
        <f>MAX(Sheet1!AE296:AG296)</f>
        <v>12.221998797090075</v>
      </c>
      <c r="I296" s="35">
        <f>MAX(C296:G296)</f>
        <v>12.221998797090075</v>
      </c>
      <c r="J296" s="35">
        <f>MAX(C296:F296)</f>
        <v>6.14030253236447</v>
      </c>
      <c r="K296" s="35">
        <f>MAX(C296:E296)</f>
        <v>4.6878541551663497</v>
      </c>
    </row>
    <row r="297" spans="1:11" x14ac:dyDescent="0.55000000000000004">
      <c r="A297" s="9">
        <f>Sheet1!A297</f>
        <v>19.8324</v>
      </c>
      <c r="B297" s="33" t="str">
        <f>Sheet1!B297</f>
        <v>SWR(150)</v>
      </c>
      <c r="C297" s="35">
        <f>MAX(Sheet1!D297:G297)</f>
        <v>3.1875097319181465</v>
      </c>
      <c r="D297" s="35">
        <f>MAX(Sheet1!J297:N297)</f>
        <v>1.8791862480339512</v>
      </c>
      <c r="E297" s="35">
        <f>MAX(Sheet1!Q297:V297)</f>
        <v>1.7698898507518575</v>
      </c>
      <c r="F297" s="35">
        <f>MAX(Sheet1!Y297:AE297)</f>
        <v>4.2330379211534916</v>
      </c>
      <c r="G297" s="35">
        <f>MAX(Sheet1!AE297:AG297)</f>
        <v>8.2885741479979735</v>
      </c>
      <c r="I297" s="35">
        <f>MAX(C297:G297)</f>
        <v>8.2885741479979735</v>
      </c>
      <c r="J297" s="35">
        <f>MAX(C297:F297)</f>
        <v>4.2330379211534916</v>
      </c>
      <c r="K297" s="35">
        <f>MAX(C297:E297)</f>
        <v>3.1875097319181465</v>
      </c>
    </row>
    <row r="298" spans="1:11" x14ac:dyDescent="0.55000000000000004">
      <c r="A298" s="9">
        <f>Sheet1!A298</f>
        <v>19.8324</v>
      </c>
      <c r="B298" s="33" t="str">
        <f>Sheet1!B298</f>
        <v>SWR(200)</v>
      </c>
      <c r="C298" s="35">
        <f>MAX(Sheet1!D298:G298)</f>
        <v>2.4658644141223593</v>
      </c>
      <c r="D298" s="35">
        <f>MAX(Sheet1!J298:N298)</f>
        <v>2.3991591796328766</v>
      </c>
      <c r="E298" s="35">
        <f>MAX(Sheet1!Q298:V298)</f>
        <v>2.1047786441915308</v>
      </c>
      <c r="F298" s="35">
        <f>MAX(Sheet1!Y298:AE298)</f>
        <v>3.33239789884421</v>
      </c>
      <c r="G298" s="35">
        <f>MAX(Sheet1!AE298:AG298)</f>
        <v>6.3668637565475539</v>
      </c>
      <c r="I298" s="35">
        <f>MAX(C298:G298)</f>
        <v>6.3668637565475539</v>
      </c>
      <c r="J298" s="35">
        <f>MAX(C298:F298)</f>
        <v>3.33239789884421</v>
      </c>
      <c r="K298" s="35">
        <f>MAX(C298:E298)</f>
        <v>2.4658644141223593</v>
      </c>
    </row>
    <row r="299" spans="1:11" x14ac:dyDescent="0.55000000000000004">
      <c r="A299" s="9">
        <f>Sheet1!A299</f>
        <v>19.8324</v>
      </c>
      <c r="B299" s="33" t="str">
        <f>Sheet1!B299</f>
        <v>SWR(300)</v>
      </c>
      <c r="C299" s="35">
        <f>MAX(Sheet1!D299:G299)</f>
        <v>1.8376754472277477</v>
      </c>
      <c r="D299" s="35">
        <f>MAX(Sheet1!J299:N299)</f>
        <v>3.51153557589021</v>
      </c>
      <c r="E299" s="35">
        <f>MAX(Sheet1!Q299:V299)</f>
        <v>2.9606694278320056</v>
      </c>
      <c r="F299" s="35">
        <f>MAX(Sheet1!Y299:AE299)</f>
        <v>2.5663280989695436</v>
      </c>
      <c r="G299" s="35">
        <f>MAX(Sheet1!AE299:AG299)</f>
        <v>4.5424942906227397</v>
      </c>
      <c r="I299" s="35">
        <f>MAX(C299:G299)</f>
        <v>4.5424942906227397</v>
      </c>
      <c r="J299" s="35">
        <f>MAX(C299:F299)</f>
        <v>3.51153557589021</v>
      </c>
      <c r="K299" s="35">
        <f>MAX(C299:E299)</f>
        <v>3.51153557589021</v>
      </c>
    </row>
    <row r="300" spans="1:11" x14ac:dyDescent="0.55000000000000004">
      <c r="A300" s="8">
        <f>Sheet1!A300</f>
        <v>37</v>
      </c>
      <c r="B300" s="33" t="str">
        <f>Sheet1!B300</f>
        <v>R</v>
      </c>
      <c r="C300" s="34"/>
      <c r="D300" s="34"/>
      <c r="E300" s="34"/>
      <c r="F300" s="34"/>
      <c r="G300" s="34"/>
    </row>
    <row r="301" spans="1:11" x14ac:dyDescent="0.55000000000000004">
      <c r="A301" s="9">
        <f>Sheet1!A301</f>
        <v>37</v>
      </c>
      <c r="B301" s="33" t="str">
        <f>Sheet1!B301</f>
        <v>X</v>
      </c>
      <c r="C301" s="34"/>
      <c r="D301" s="34"/>
      <c r="E301" s="34"/>
      <c r="F301" s="34"/>
      <c r="G301" s="34"/>
    </row>
    <row r="302" spans="1:11" x14ac:dyDescent="0.55000000000000004">
      <c r="A302" s="36">
        <f>Sheet1!A302</f>
        <v>0.20555555555555555</v>
      </c>
      <c r="B302" s="33" t="str">
        <f>Sheet1!B302</f>
        <v>Z</v>
      </c>
      <c r="C302" s="37">
        <f>AVERAGE(Sheet1!D302:G302)</f>
        <v>303.66725265386469</v>
      </c>
      <c r="D302" s="37">
        <f>AVERAGE(Sheet1!J302:N302)</f>
        <v>97.163559260421579</v>
      </c>
      <c r="E302" s="37">
        <f>AVERAGE(Sheet1!Q302:V302)</f>
        <v>119.70127223536598</v>
      </c>
      <c r="F302" s="37">
        <f>AVERAGE(Sheet1!Y302:AE302)</f>
        <v>416.61732934279291</v>
      </c>
      <c r="G302" s="37">
        <f>AVERAGE(Sheet1!AE302:AG302)</f>
        <v>703.03346703887109</v>
      </c>
    </row>
    <row r="303" spans="1:11" x14ac:dyDescent="0.55000000000000004">
      <c r="A303" s="9">
        <f>Sheet1!A303</f>
        <v>20.391100000000002</v>
      </c>
      <c r="B303" s="33" t="str">
        <f>Sheet1!B303</f>
        <v>SWR(50)</v>
      </c>
      <c r="C303" s="35">
        <f>MAX(Sheet1!D303:G303)</f>
        <v>8.8664708130477194</v>
      </c>
      <c r="D303" s="35">
        <f>MAX(Sheet1!J303:N303)</f>
        <v>2.4636360778962705</v>
      </c>
      <c r="E303" s="35">
        <f>MAX(Sheet1!Q303:V303)</f>
        <v>2.9687475006456236</v>
      </c>
      <c r="F303" s="35">
        <f>MAX(Sheet1!Y303:AE303)</f>
        <v>14.219079813555449</v>
      </c>
      <c r="G303" s="35">
        <f>MAX(Sheet1!AE303:AG303)</f>
        <v>27.444812224210406</v>
      </c>
      <c r="I303" s="35">
        <f>MAX(C303:G303)</f>
        <v>27.444812224210406</v>
      </c>
      <c r="J303" s="35">
        <f>MAX(C303:F303)</f>
        <v>14.219079813555449</v>
      </c>
      <c r="K303" s="35">
        <f>MAX(C303:E303)</f>
        <v>8.8664708130477194</v>
      </c>
    </row>
    <row r="304" spans="1:11" x14ac:dyDescent="0.55000000000000004">
      <c r="A304" s="9">
        <f>Sheet1!A304</f>
        <v>20.391100000000002</v>
      </c>
      <c r="B304" s="33" t="str">
        <f>Sheet1!B304</f>
        <v>SWR(100)</v>
      </c>
      <c r="C304" s="35">
        <f>MAX(Sheet1!D304:G304)</f>
        <v>4.4898260018102274</v>
      </c>
      <c r="D304" s="35">
        <f>MAX(Sheet1!J304:N304)</f>
        <v>1.5461308537023717</v>
      </c>
      <c r="E304" s="35">
        <f>MAX(Sheet1!Q304:V304)</f>
        <v>1.767337285414992</v>
      </c>
      <c r="F304" s="35">
        <f>MAX(Sheet1!Y304:AE304)</f>
        <v>7.201159721958363</v>
      </c>
      <c r="G304" s="35">
        <f>MAX(Sheet1!AE304:AG304)</f>
        <v>13.813173838381452</v>
      </c>
      <c r="I304" s="35">
        <f>MAX(C304:G304)</f>
        <v>13.813173838381452</v>
      </c>
      <c r="J304" s="35">
        <f>MAX(C304:F304)</f>
        <v>7.201159721958363</v>
      </c>
      <c r="K304" s="35">
        <f>MAX(C304:E304)</f>
        <v>4.4898260018102274</v>
      </c>
    </row>
    <row r="305" spans="1:11" x14ac:dyDescent="0.55000000000000004">
      <c r="A305" s="9">
        <f>Sheet1!A305</f>
        <v>20.391100000000002</v>
      </c>
      <c r="B305" s="33" t="str">
        <f>Sheet1!B305</f>
        <v>SWR(150)</v>
      </c>
      <c r="C305" s="35">
        <f>MAX(Sheet1!D305:G305)</f>
        <v>3.0629075241005563</v>
      </c>
      <c r="D305" s="35">
        <f>MAX(Sheet1!J305:N305)</f>
        <v>1.9003959412819462</v>
      </c>
      <c r="E305" s="35">
        <f>MAX(Sheet1!Q305:V305)</f>
        <v>1.7350489938227436</v>
      </c>
      <c r="F305" s="35">
        <f>MAX(Sheet1!Y305:AE305)</f>
        <v>4.9065671437787355</v>
      </c>
      <c r="G305" s="35">
        <f>MAX(Sheet1!AE305:AG305)</f>
        <v>9.3106911468578453</v>
      </c>
      <c r="I305" s="35">
        <f>MAX(C305:G305)</f>
        <v>9.3106911468578453</v>
      </c>
      <c r="J305" s="35">
        <f>MAX(C305:F305)</f>
        <v>4.9065671437787355</v>
      </c>
      <c r="K305" s="35">
        <f>MAX(C305:E305)</f>
        <v>3.0629075241005563</v>
      </c>
    </row>
    <row r="306" spans="1:11" x14ac:dyDescent="0.55000000000000004">
      <c r="A306" s="9">
        <f>Sheet1!A306</f>
        <v>20.391100000000002</v>
      </c>
      <c r="B306" s="33" t="str">
        <f>Sheet1!B306</f>
        <v>SWR(200)</v>
      </c>
      <c r="C306" s="35">
        <f>MAX(Sheet1!D306:G306)</f>
        <v>2.3823749956379685</v>
      </c>
      <c r="D306" s="35">
        <f>MAX(Sheet1!J306:N306)</f>
        <v>2.4328057350541141</v>
      </c>
      <c r="E306" s="35">
        <f>MAX(Sheet1!Q306:V306)</f>
        <v>2.0361997511721999</v>
      </c>
      <c r="F306" s="35">
        <f>MAX(Sheet1!Y306:AE306)</f>
        <v>3.7973136972079242</v>
      </c>
      <c r="G306" s="35">
        <f>MAX(Sheet1!AE306:AG306)</f>
        <v>7.0916615819034616</v>
      </c>
      <c r="I306" s="35">
        <f>MAX(C306:G306)</f>
        <v>7.0916615819034616</v>
      </c>
      <c r="J306" s="35">
        <f>MAX(C306:F306)</f>
        <v>3.7973136972079242</v>
      </c>
      <c r="K306" s="35">
        <f>MAX(C306:E306)</f>
        <v>2.4328057350541141</v>
      </c>
    </row>
    <row r="307" spans="1:11" x14ac:dyDescent="0.55000000000000004">
      <c r="A307" s="9">
        <f>Sheet1!A307</f>
        <v>20.391100000000002</v>
      </c>
      <c r="B307" s="33" t="str">
        <f>Sheet1!B307</f>
        <v>SWR(300)</v>
      </c>
      <c r="C307" s="35">
        <f>MAX(Sheet1!D307:G307)</f>
        <v>1.8114152790502223</v>
      </c>
      <c r="D307" s="35">
        <f>MAX(Sheet1!J307:N307)</f>
        <v>3.5657462209063975</v>
      </c>
      <c r="E307" s="35">
        <f>MAX(Sheet1!Q307:V307)</f>
        <v>2.845345508023887</v>
      </c>
      <c r="F307" s="35">
        <f>MAX(Sheet1!Y307:AE307)</f>
        <v>2.7816567815382052</v>
      </c>
      <c r="G307" s="35">
        <f>MAX(Sheet1!AE307:AG307)</f>
        <v>4.9415120882006036</v>
      </c>
      <c r="I307" s="35">
        <f>MAX(C307:G307)</f>
        <v>4.9415120882006036</v>
      </c>
      <c r="J307" s="35">
        <f>MAX(C307:F307)</f>
        <v>3.5657462209063975</v>
      </c>
      <c r="K307" s="35">
        <f>MAX(C307:E307)</f>
        <v>3.5657462209063975</v>
      </c>
    </row>
    <row r="308" spans="1:11" x14ac:dyDescent="0.55000000000000004">
      <c r="A308" s="8">
        <f>Sheet1!A308</f>
        <v>38</v>
      </c>
      <c r="B308" s="33" t="str">
        <f>Sheet1!B308</f>
        <v>R</v>
      </c>
      <c r="C308" s="34"/>
      <c r="D308" s="34"/>
      <c r="E308" s="34"/>
      <c r="F308" s="34"/>
      <c r="G308" s="34"/>
    </row>
    <row r="309" spans="1:11" x14ac:dyDescent="0.55000000000000004">
      <c r="A309" s="9">
        <f>Sheet1!A309</f>
        <v>38</v>
      </c>
      <c r="B309" s="33" t="str">
        <f>Sheet1!B309</f>
        <v>X</v>
      </c>
      <c r="C309" s="34"/>
      <c r="D309" s="34"/>
      <c r="E309" s="34"/>
      <c r="F309" s="34"/>
      <c r="G309" s="34"/>
    </row>
    <row r="310" spans="1:11" x14ac:dyDescent="0.55000000000000004">
      <c r="A310" s="36">
        <f>Sheet1!A310</f>
        <v>0.21111111111111111</v>
      </c>
      <c r="B310" s="33" t="str">
        <f>Sheet1!B310</f>
        <v>Z</v>
      </c>
      <c r="C310" s="37">
        <f>AVERAGE(Sheet1!D310:G310)</f>
        <v>289.7298053992418</v>
      </c>
      <c r="D310" s="37">
        <f>AVERAGE(Sheet1!J310:N310)</f>
        <v>95.500879882658694</v>
      </c>
      <c r="E310" s="37">
        <f>AVERAGE(Sheet1!Q310:V310)</f>
        <v>125.11431260189538</v>
      </c>
      <c r="F310" s="37">
        <f>AVERAGE(Sheet1!Y310:AE310)</f>
        <v>522.48887222747737</v>
      </c>
      <c r="G310" s="37">
        <f>AVERAGE(Sheet1!AE310:AG310)</f>
        <v>876.25364727918952</v>
      </c>
    </row>
    <row r="311" spans="1:11" x14ac:dyDescent="0.55000000000000004">
      <c r="A311" s="9">
        <f>Sheet1!A311</f>
        <v>20.9497</v>
      </c>
      <c r="B311" s="33" t="str">
        <f>Sheet1!B311</f>
        <v>SWR(50)</v>
      </c>
      <c r="C311" s="35">
        <f>MAX(Sheet1!D311:G311)</f>
        <v>8.4912481433297877</v>
      </c>
      <c r="D311" s="35">
        <f>MAX(Sheet1!J311:N311)</f>
        <v>2.427649682722627</v>
      </c>
      <c r="E311" s="35">
        <f>MAX(Sheet1!Q311:V311)</f>
        <v>3.0920897617892185</v>
      </c>
      <c r="F311" s="35">
        <f>MAX(Sheet1!Y311:AE311)</f>
        <v>17.146602910537865</v>
      </c>
      <c r="G311" s="35">
        <f>MAX(Sheet1!AE311:AG311)</f>
        <v>31.485704652329844</v>
      </c>
      <c r="I311" s="35">
        <f>MAX(C311:G311)</f>
        <v>31.485704652329844</v>
      </c>
      <c r="J311" s="35">
        <f>MAX(C311:F311)</f>
        <v>17.146602910537865</v>
      </c>
      <c r="K311" s="35">
        <f>MAX(C311:E311)</f>
        <v>8.4912481433297877</v>
      </c>
    </row>
    <row r="312" spans="1:11" x14ac:dyDescent="0.55000000000000004">
      <c r="A312" s="9">
        <f>Sheet1!A312</f>
        <v>20.9497</v>
      </c>
      <c r="B312" s="33" t="str">
        <f>Sheet1!B312</f>
        <v>SWR(100)</v>
      </c>
      <c r="C312" s="35">
        <f>MAX(Sheet1!D312:G312)</f>
        <v>4.3080587544694771</v>
      </c>
      <c r="D312" s="35">
        <f>MAX(Sheet1!J312:N312)</f>
        <v>1.547481188021572</v>
      </c>
      <c r="E312" s="35">
        <f>MAX(Sheet1!Q312:V312)</f>
        <v>1.7999788894971926</v>
      </c>
      <c r="F312" s="35">
        <f>MAX(Sheet1!Y312:AE312)</f>
        <v>8.6391880189819652</v>
      </c>
      <c r="G312" s="35">
        <f>MAX(Sheet1!AE312:AG312)</f>
        <v>15.802268961924986</v>
      </c>
      <c r="I312" s="35">
        <f>MAX(C312:G312)</f>
        <v>15.802268961924986</v>
      </c>
      <c r="J312" s="35">
        <f>MAX(C312:F312)</f>
        <v>8.6391880189819652</v>
      </c>
      <c r="K312" s="35">
        <f>MAX(C312:E312)</f>
        <v>4.3080587544694771</v>
      </c>
    </row>
    <row r="313" spans="1:11" x14ac:dyDescent="0.55000000000000004">
      <c r="A313" s="9">
        <f>Sheet1!A313</f>
        <v>20.9497</v>
      </c>
      <c r="B313" s="33" t="str">
        <f>Sheet1!B313</f>
        <v>SWR(150)</v>
      </c>
      <c r="C313" s="35">
        <f>MAX(Sheet1!D313:G313)</f>
        <v>2.9496208847089758</v>
      </c>
      <c r="D313" s="35">
        <f>MAX(Sheet1!J313:N313)</f>
        <v>1.918921251014994</v>
      </c>
      <c r="E313" s="35">
        <f>MAX(Sheet1!Q313:V313)</f>
        <v>1.702895810055248</v>
      </c>
      <c r="F313" s="35">
        <f>MAX(Sheet1!Y313:AE313)</f>
        <v>5.8346566083253508</v>
      </c>
      <c r="G313" s="35">
        <f>MAX(Sheet1!AE313:AG313)</f>
        <v>10.601393974098281</v>
      </c>
      <c r="I313" s="35">
        <f>MAX(C313:G313)</f>
        <v>10.601393974098281</v>
      </c>
      <c r="J313" s="35">
        <f>MAX(C313:F313)</f>
        <v>5.8346566083253508</v>
      </c>
      <c r="K313" s="35">
        <f>MAX(C313:E313)</f>
        <v>2.9496208847089758</v>
      </c>
    </row>
    <row r="314" spans="1:11" x14ac:dyDescent="0.55000000000000004">
      <c r="A314" s="9">
        <f>Sheet1!A314</f>
        <v>20.9497</v>
      </c>
      <c r="B314" s="33" t="str">
        <f>Sheet1!B314</f>
        <v>SWR(200)</v>
      </c>
      <c r="C314" s="35">
        <f>MAX(Sheet1!D314:G314)</f>
        <v>2.3082002246333206</v>
      </c>
      <c r="D314" s="35">
        <f>MAX(Sheet1!J314:N314)</f>
        <v>2.462011856717917</v>
      </c>
      <c r="E314" s="35">
        <f>MAX(Sheet1!Q314:V314)</f>
        <v>1.9642589062662277</v>
      </c>
      <c r="F314" s="35">
        <f>MAX(Sheet1!Y314:AE314)</f>
        <v>4.4581155727983681</v>
      </c>
      <c r="G314" s="35">
        <f>MAX(Sheet1!AE314:AG314)</f>
        <v>8.0217513799681246</v>
      </c>
      <c r="I314" s="35">
        <f>MAX(C314:G314)</f>
        <v>8.0217513799681246</v>
      </c>
      <c r="J314" s="35">
        <f>MAX(C314:F314)</f>
        <v>4.4581155727983681</v>
      </c>
      <c r="K314" s="35">
        <f>MAX(C314:E314)</f>
        <v>2.462011856717917</v>
      </c>
    </row>
    <row r="315" spans="1:11" x14ac:dyDescent="0.55000000000000004">
      <c r="A315" s="9">
        <f>Sheet1!A315</f>
        <v>20.9497</v>
      </c>
      <c r="B315" s="33" t="str">
        <f>Sheet1!B315</f>
        <v>SWR(300)</v>
      </c>
      <c r="C315" s="35">
        <f>MAX(Sheet1!D315:G315)</f>
        <v>1.7938999783454581</v>
      </c>
      <c r="D315" s="35">
        <f>MAX(Sheet1!J315:N315)</f>
        <v>3.6127502193950689</v>
      </c>
      <c r="E315" s="35">
        <f>MAX(Sheet1!Q315:V315)</f>
        <v>2.7209223975815262</v>
      </c>
      <c r="F315" s="35">
        <f>MAX(Sheet1!Y315:AE315)</f>
        <v>3.1422094047216942</v>
      </c>
      <c r="G315" s="35">
        <f>MAX(Sheet1!AE315:AG315)</f>
        <v>5.486034979652084</v>
      </c>
      <c r="I315" s="35">
        <f>MAX(C315:G315)</f>
        <v>5.486034979652084</v>
      </c>
      <c r="J315" s="35">
        <f>MAX(C315:F315)</f>
        <v>3.6127502193950689</v>
      </c>
      <c r="K315" s="35">
        <f>MAX(C315:E315)</f>
        <v>3.6127502193950689</v>
      </c>
    </row>
    <row r="316" spans="1:11" x14ac:dyDescent="0.55000000000000004">
      <c r="A316" s="8">
        <f>Sheet1!A316</f>
        <v>39</v>
      </c>
      <c r="B316" s="33" t="str">
        <f>Sheet1!B316</f>
        <v>R</v>
      </c>
      <c r="C316" s="34"/>
      <c r="D316" s="34"/>
      <c r="E316" s="34"/>
      <c r="F316" s="34"/>
      <c r="G316" s="34"/>
    </row>
    <row r="317" spans="1:11" x14ac:dyDescent="0.55000000000000004">
      <c r="A317" s="9">
        <f>Sheet1!A317</f>
        <v>39</v>
      </c>
      <c r="B317" s="33" t="str">
        <f>Sheet1!B317</f>
        <v>X</v>
      </c>
      <c r="C317" s="34"/>
      <c r="D317" s="34"/>
      <c r="E317" s="34"/>
      <c r="F317" s="34"/>
      <c r="G317" s="34"/>
    </row>
    <row r="318" spans="1:11" x14ac:dyDescent="0.55000000000000004">
      <c r="A318" s="36">
        <f>Sheet1!A318</f>
        <v>0.21666666666666667</v>
      </c>
      <c r="B318" s="33" t="str">
        <f>Sheet1!B318</f>
        <v>Z</v>
      </c>
      <c r="C318" s="37">
        <f>AVERAGE(Sheet1!D318:G318)</f>
        <v>276.89923368704154</v>
      </c>
      <c r="D318" s="37">
        <f>AVERAGE(Sheet1!J318:N318)</f>
        <v>94.104891814406798</v>
      </c>
      <c r="E318" s="37">
        <f>AVERAGE(Sheet1!Q318:V318)</f>
        <v>131.59991954054007</v>
      </c>
      <c r="F318" s="37">
        <f>AVERAGE(Sheet1!Y318:AE318)</f>
        <v>677.68475935484935</v>
      </c>
      <c r="G318" s="37">
        <f>AVERAGE(Sheet1!AE318:AG318)</f>
        <v>1133.8879491123432</v>
      </c>
    </row>
    <row r="319" spans="1:11" x14ac:dyDescent="0.55000000000000004">
      <c r="A319" s="9">
        <f>Sheet1!A319</f>
        <v>21.508400000000002</v>
      </c>
      <c r="B319" s="33" t="str">
        <f>Sheet1!B319</f>
        <v>SWR(50)</v>
      </c>
      <c r="C319" s="35">
        <f>MAX(Sheet1!D319:G319)</f>
        <v>8.1450162367436221</v>
      </c>
      <c r="D319" s="35">
        <f>MAX(Sheet1!J319:N319)</f>
        <v>2.3978133774848045</v>
      </c>
      <c r="E319" s="35">
        <f>MAX(Sheet1!Q319:V319)</f>
        <v>3.2411445692250598</v>
      </c>
      <c r="F319" s="35">
        <f>MAX(Sheet1!Y319:AE319)</f>
        <v>21.152666340553889</v>
      </c>
      <c r="G319" s="35">
        <f>MAX(Sheet1!AE319:AG319)</f>
        <v>36.495976743280977</v>
      </c>
      <c r="I319" s="35">
        <f>MAX(C319:G319)</f>
        <v>36.495976743280977</v>
      </c>
      <c r="J319" s="35">
        <f>MAX(C319:F319)</f>
        <v>21.152666340553889</v>
      </c>
      <c r="K319" s="35">
        <f>MAX(C319:E319)</f>
        <v>8.1450162367436221</v>
      </c>
    </row>
    <row r="320" spans="1:11" x14ac:dyDescent="0.55000000000000004">
      <c r="A320" s="9">
        <f>Sheet1!A320</f>
        <v>21.508400000000002</v>
      </c>
      <c r="B320" s="33" t="str">
        <f>Sheet1!B320</f>
        <v>SWR(100)</v>
      </c>
      <c r="C320" s="35">
        <f>MAX(Sheet1!D320:G320)</f>
        <v>4.1410427165669059</v>
      </c>
      <c r="D320" s="35">
        <f>MAX(Sheet1!J320:N320)</f>
        <v>1.5502273826446871</v>
      </c>
      <c r="E320" s="35">
        <f>MAX(Sheet1!Q320:V320)</f>
        <v>1.8460981763087254</v>
      </c>
      <c r="F320" s="35">
        <f>MAX(Sheet1!Y320:AE320)</f>
        <v>10.619019504233266</v>
      </c>
      <c r="G320" s="35">
        <f>MAX(Sheet1!AE320:AG320)</f>
        <v>18.280678203421047</v>
      </c>
      <c r="I320" s="35">
        <f>MAX(C320:G320)</f>
        <v>18.280678203421047</v>
      </c>
      <c r="J320" s="35">
        <f>MAX(C320:F320)</f>
        <v>10.619019504233266</v>
      </c>
      <c r="K320" s="35">
        <f>MAX(C320:E320)</f>
        <v>4.1410427165669059</v>
      </c>
    </row>
    <row r="321" spans="1:11" x14ac:dyDescent="0.55000000000000004">
      <c r="A321" s="9">
        <f>Sheet1!A321</f>
        <v>21.508400000000002</v>
      </c>
      <c r="B321" s="33" t="str">
        <f>Sheet1!B321</f>
        <v>SWR(150)</v>
      </c>
      <c r="C321" s="35">
        <f>MAX(Sheet1!D321:G321)</f>
        <v>2.8466538157877324</v>
      </c>
      <c r="D321" s="35">
        <f>MAX(Sheet1!J321:N321)</f>
        <v>1.9344995473998883</v>
      </c>
      <c r="E321" s="35">
        <f>MAX(Sheet1!Q321:V321)</f>
        <v>1.6763765373388928</v>
      </c>
      <c r="F321" s="35">
        <f>MAX(Sheet1!Y321:AE321)</f>
        <v>7.1276268474294664</v>
      </c>
      <c r="G321" s="35">
        <f>MAX(Sheet1!AE321:AG321)</f>
        <v>12.223658899657918</v>
      </c>
      <c r="I321" s="35">
        <f>MAX(C321:G321)</f>
        <v>12.223658899657918</v>
      </c>
      <c r="J321" s="35">
        <f>MAX(C321:F321)</f>
        <v>7.1276268474294664</v>
      </c>
      <c r="K321" s="35">
        <f>MAX(C321:E321)</f>
        <v>2.8466538157877324</v>
      </c>
    </row>
    <row r="322" spans="1:11" x14ac:dyDescent="0.55000000000000004">
      <c r="A322" s="9">
        <f>Sheet1!A322</f>
        <v>21.508400000000002</v>
      </c>
      <c r="B322" s="33" t="str">
        <f>Sheet1!B322</f>
        <v>SWR(200)</v>
      </c>
      <c r="C322" s="35">
        <f>MAX(Sheet1!D322:G322)</f>
        <v>2.2426221873184411</v>
      </c>
      <c r="D322" s="35">
        <f>MAX(Sheet1!J322:N322)</f>
        <v>2.4865435365640267</v>
      </c>
      <c r="E322" s="35">
        <f>MAX(Sheet1!Q322:V322)</f>
        <v>1.8909370596530244</v>
      </c>
      <c r="F322" s="35">
        <f>MAX(Sheet1!Y322:AE322)</f>
        <v>5.3977720679210659</v>
      </c>
      <c r="G322" s="35">
        <f>MAX(Sheet1!AE322:AG322)</f>
        <v>9.2064554629491795</v>
      </c>
      <c r="I322" s="35">
        <f>MAX(C322:G322)</f>
        <v>9.2064554629491795</v>
      </c>
      <c r="J322" s="35">
        <f>MAX(C322:F322)</f>
        <v>5.3977720679210659</v>
      </c>
      <c r="K322" s="35">
        <f>MAX(C322:E322)</f>
        <v>2.4865435365640267</v>
      </c>
    </row>
    <row r="323" spans="1:11" x14ac:dyDescent="0.55000000000000004">
      <c r="A323" s="9">
        <f>Sheet1!A323</f>
        <v>21.508400000000002</v>
      </c>
      <c r="B323" s="33" t="str">
        <f>Sheet1!B323</f>
        <v>SWR(300)</v>
      </c>
      <c r="C323" s="35">
        <f>MAX(Sheet1!D323:G323)</f>
        <v>1.7844824860115298</v>
      </c>
      <c r="D323" s="35">
        <f>MAX(Sheet1!J323:N323)</f>
        <v>3.652262384143047</v>
      </c>
      <c r="E323" s="35">
        <f>MAX(Sheet1!Q323:V323)</f>
        <v>2.5890332650861438</v>
      </c>
      <c r="F323" s="35">
        <f>MAX(Sheet1!Y323:AE323)</f>
        <v>3.7036144041076082</v>
      </c>
      <c r="G323" s="35">
        <f>MAX(Sheet1!AE323:AG323)</f>
        <v>6.2128538778809475</v>
      </c>
      <c r="I323" s="35">
        <f>MAX(C323:G323)</f>
        <v>6.2128538778809475</v>
      </c>
      <c r="J323" s="35">
        <f>MAX(C323:F323)</f>
        <v>3.7036144041076082</v>
      </c>
      <c r="K323" s="35">
        <f>MAX(C323:E323)</f>
        <v>3.652262384143047</v>
      </c>
    </row>
    <row r="324" spans="1:11" x14ac:dyDescent="0.55000000000000004">
      <c r="A324" s="8">
        <f>Sheet1!A324</f>
        <v>40</v>
      </c>
      <c r="B324" s="33" t="str">
        <f>Sheet1!B324</f>
        <v>R</v>
      </c>
      <c r="C324" s="34"/>
      <c r="D324" s="34"/>
      <c r="E324" s="34"/>
      <c r="F324" s="34"/>
      <c r="G324" s="34"/>
    </row>
    <row r="325" spans="1:11" x14ac:dyDescent="0.55000000000000004">
      <c r="A325" s="9">
        <f>Sheet1!A325</f>
        <v>40</v>
      </c>
      <c r="B325" s="33" t="str">
        <f>Sheet1!B325</f>
        <v>X</v>
      </c>
      <c r="C325" s="34"/>
      <c r="D325" s="34"/>
      <c r="E325" s="34"/>
      <c r="F325" s="34"/>
      <c r="G325" s="34"/>
    </row>
    <row r="326" spans="1:11" x14ac:dyDescent="0.55000000000000004">
      <c r="A326" s="36">
        <f>Sheet1!A326</f>
        <v>0.22222222222222221</v>
      </c>
      <c r="B326" s="33" t="str">
        <f>Sheet1!B326</f>
        <v>Z</v>
      </c>
      <c r="C326" s="37">
        <f>AVERAGE(Sheet1!D326:G326)</f>
        <v>265.06229414750209</v>
      </c>
      <c r="D326" s="37">
        <f>AVERAGE(Sheet1!J326:N326)</f>
        <v>92.959855378164065</v>
      </c>
      <c r="E326" s="37">
        <f>AVERAGE(Sheet1!Q326:V326)</f>
        <v>139.33739139864068</v>
      </c>
      <c r="F326" s="37">
        <f>AVERAGE(Sheet1!Y326:AE326)</f>
        <v>913.75157459942091</v>
      </c>
      <c r="G326" s="37">
        <f>AVERAGE(Sheet1!AE326:AG326)</f>
        <v>1523.8262311352548</v>
      </c>
    </row>
    <row r="327" spans="1:11" x14ac:dyDescent="0.55000000000000004">
      <c r="A327" s="9">
        <f>Sheet1!A327</f>
        <v>22.067</v>
      </c>
      <c r="B327" s="33" t="str">
        <f>Sheet1!B327</f>
        <v>SWR(50)</v>
      </c>
      <c r="C327" s="35">
        <f>MAX(Sheet1!D327:G327)</f>
        <v>7.8248812490548865</v>
      </c>
      <c r="D327" s="35">
        <f>MAX(Sheet1!J327:N327)</f>
        <v>2.3736936920446694</v>
      </c>
      <c r="E327" s="35">
        <f>MAX(Sheet1!Q327:V327)</f>
        <v>3.4203404114008302</v>
      </c>
      <c r="F327" s="35">
        <f>MAX(Sheet1!Y327:AE327)</f>
        <v>26.717703326506179</v>
      </c>
      <c r="G327" s="35">
        <f>MAX(Sheet1!AE327:AG327)</f>
        <v>42.647689216250697</v>
      </c>
      <c r="I327" s="35">
        <f>MAX(C327:G327)</f>
        <v>42.647689216250697</v>
      </c>
      <c r="J327" s="35">
        <f>MAX(C327:F327)</f>
        <v>26.717703326506179</v>
      </c>
      <c r="K327" s="35">
        <f>MAX(C327:E327)</f>
        <v>7.8248812490548865</v>
      </c>
    </row>
    <row r="328" spans="1:11" x14ac:dyDescent="0.55000000000000004">
      <c r="A328" s="9">
        <f>Sheet1!A328</f>
        <v>22.067</v>
      </c>
      <c r="B328" s="33" t="str">
        <f>Sheet1!B328</f>
        <v>SWR(100)</v>
      </c>
      <c r="C328" s="35">
        <f>MAX(Sheet1!D328:G328)</f>
        <v>3.9873282506979559</v>
      </c>
      <c r="D328" s="35">
        <f>MAX(Sheet1!J328:N328)</f>
        <v>1.553888844004008</v>
      </c>
      <c r="E328" s="35">
        <f>MAX(Sheet1!Q328:V328)</f>
        <v>1.908587489007908</v>
      </c>
      <c r="F328" s="35">
        <f>MAX(Sheet1!Y328:AE328)</f>
        <v>13.38189820747353</v>
      </c>
      <c r="G328" s="35">
        <f>MAX(Sheet1!AE328:AG328)</f>
        <v>21.336545107467252</v>
      </c>
      <c r="I328" s="35">
        <f>MAX(C328:G328)</f>
        <v>21.336545107467252</v>
      </c>
      <c r="J328" s="35">
        <f>MAX(C328:F328)</f>
        <v>13.38189820747353</v>
      </c>
      <c r="K328" s="35">
        <f>MAX(C328:E328)</f>
        <v>3.9873282506979559</v>
      </c>
    </row>
    <row r="329" spans="1:11" x14ac:dyDescent="0.55000000000000004">
      <c r="A329" s="9">
        <f>Sheet1!A329</f>
        <v>22.067</v>
      </c>
      <c r="B329" s="33" t="str">
        <f>Sheet1!B329</f>
        <v>SWR(150)</v>
      </c>
      <c r="C329" s="35">
        <f>MAX(Sheet1!D329:G329)</f>
        <v>2.7530524206169056</v>
      </c>
      <c r="D329" s="35">
        <f>MAX(Sheet1!J329:N329)</f>
        <v>1.9469206362665525</v>
      </c>
      <c r="E329" s="35">
        <f>MAX(Sheet1!Q329:V329)</f>
        <v>1.6591855323958082</v>
      </c>
      <c r="F329" s="35">
        <f>MAX(Sheet1!Y329:AE329)</f>
        <v>8.9471613605727445</v>
      </c>
      <c r="G329" s="35">
        <f>MAX(Sheet1!AE329:AG329)</f>
        <v>14.238537299608597</v>
      </c>
      <c r="I329" s="35">
        <f>MAX(C329:G329)</f>
        <v>14.238537299608597</v>
      </c>
      <c r="J329" s="35">
        <f>MAX(C329:F329)</f>
        <v>8.9471613605727445</v>
      </c>
      <c r="K329" s="35">
        <f>MAX(C329:E329)</f>
        <v>2.7530524206169056</v>
      </c>
    </row>
    <row r="330" spans="1:11" x14ac:dyDescent="0.55000000000000004">
      <c r="A330" s="9">
        <f>Sheet1!A330</f>
        <v>22.067</v>
      </c>
      <c r="B330" s="33" t="str">
        <f>Sheet1!B330</f>
        <v>SWR(200)</v>
      </c>
      <c r="C330" s="35">
        <f>MAX(Sheet1!D330:G330)</f>
        <v>2.1849522607794536</v>
      </c>
      <c r="D330" s="35">
        <f>MAX(Sheet1!J330:N330)</f>
        <v>2.5062118913128986</v>
      </c>
      <c r="E330" s="35">
        <f>MAX(Sheet1!Q330:V330)</f>
        <v>1.8188227958739429</v>
      </c>
      <c r="F330" s="35">
        <f>MAX(Sheet1!Y330:AE330)</f>
        <v>6.7380218499218643</v>
      </c>
      <c r="G330" s="35">
        <f>MAX(Sheet1!AE330:AG330)</f>
        <v>10.693884089803229</v>
      </c>
      <c r="I330" s="35">
        <f>MAX(C330:G330)</f>
        <v>10.693884089803229</v>
      </c>
      <c r="J330" s="35">
        <f>MAX(C330:F330)</f>
        <v>6.7380218499218643</v>
      </c>
      <c r="K330" s="35">
        <f>MAX(C330:E330)</f>
        <v>2.5062118913128986</v>
      </c>
    </row>
    <row r="331" spans="1:11" x14ac:dyDescent="0.55000000000000004">
      <c r="A331" s="9">
        <f>Sheet1!A331</f>
        <v>22.067</v>
      </c>
      <c r="B331" s="33" t="str">
        <f>Sheet1!B331</f>
        <v>SWR(300)</v>
      </c>
      <c r="C331" s="35">
        <f>MAX(Sheet1!D331:G331)</f>
        <v>1.7824754367391951</v>
      </c>
      <c r="D331" s="35">
        <f>MAX(Sheet1!J331:N331)</f>
        <v>3.6840519724024547</v>
      </c>
      <c r="E331" s="35">
        <f>MAX(Sheet1!Q331:V331)</f>
        <v>2.4515887589251411</v>
      </c>
      <c r="F331" s="35">
        <f>MAX(Sheet1!Y331:AE331)</f>
        <v>4.5467053743766783</v>
      </c>
      <c r="G331" s="35">
        <f>MAX(Sheet1!AE331:AG331)</f>
        <v>7.158218488603338</v>
      </c>
      <c r="I331" s="35">
        <f>MAX(C331:G331)</f>
        <v>7.158218488603338</v>
      </c>
      <c r="J331" s="35">
        <f>MAX(C331:F331)</f>
        <v>4.5467053743766783</v>
      </c>
      <c r="K331" s="35">
        <f>MAX(C331:E331)</f>
        <v>3.6840519724024547</v>
      </c>
    </row>
    <row r="332" spans="1:11" x14ac:dyDescent="0.55000000000000004">
      <c r="A332" s="8">
        <f>Sheet1!A332</f>
        <v>41</v>
      </c>
      <c r="B332" s="33" t="str">
        <f>Sheet1!B332</f>
        <v>R</v>
      </c>
      <c r="C332" s="34"/>
      <c r="D332" s="34"/>
      <c r="E332" s="34"/>
      <c r="F332" s="34"/>
      <c r="G332" s="34"/>
    </row>
    <row r="333" spans="1:11" x14ac:dyDescent="0.55000000000000004">
      <c r="A333" s="9">
        <f>Sheet1!A333</f>
        <v>41</v>
      </c>
      <c r="B333" s="33" t="str">
        <f>Sheet1!B333</f>
        <v>X</v>
      </c>
      <c r="C333" s="34"/>
      <c r="D333" s="34"/>
      <c r="E333" s="34"/>
      <c r="F333" s="34"/>
      <c r="G333" s="34"/>
    </row>
    <row r="334" spans="1:11" x14ac:dyDescent="0.55000000000000004">
      <c r="A334" s="36">
        <f>Sheet1!A334</f>
        <v>0.22777777777777777</v>
      </c>
      <c r="B334" s="33" t="str">
        <f>Sheet1!B334</f>
        <v>Z</v>
      </c>
      <c r="C334" s="37">
        <f>AVERAGE(Sheet1!D334:G334)</f>
        <v>254.12018917131635</v>
      </c>
      <c r="D334" s="37">
        <f>AVERAGE(Sheet1!J334:N334)</f>
        <v>92.05326493996489</v>
      </c>
      <c r="E334" s="37">
        <f>AVERAGE(Sheet1!Q334:V334)</f>
        <v>148.55731093426584</v>
      </c>
      <c r="F334" s="37">
        <f>AVERAGE(Sheet1!Y334:AE334)</f>
        <v>1284.0433344780249</v>
      </c>
      <c r="G334" s="37">
        <f>AVERAGE(Sheet1!AE334:AG334)</f>
        <v>2074.8857139616048</v>
      </c>
    </row>
    <row r="335" spans="1:11" x14ac:dyDescent="0.55000000000000004">
      <c r="A335" s="9">
        <f>Sheet1!A335</f>
        <v>22.625699999999998</v>
      </c>
      <c r="B335" s="33" t="str">
        <f>Sheet1!B335</f>
        <v>SWR(50)</v>
      </c>
      <c r="C335" s="35">
        <f>MAX(Sheet1!D335:G335)</f>
        <v>7.5282785403295218</v>
      </c>
      <c r="D335" s="35">
        <f>MAX(Sheet1!J335:N335)</f>
        <v>2.3549434899562405</v>
      </c>
      <c r="E335" s="35">
        <f>MAX(Sheet1!Q335:V335)</f>
        <v>3.6353044461518955</v>
      </c>
      <c r="F335" s="35">
        <f>MAX(Sheet1!Y335:AE335)</f>
        <v>34.498114571143979</v>
      </c>
      <c r="G335" s="35">
        <f>MAX(Sheet1!AE335:AG335)</f>
        <v>50.035824512635671</v>
      </c>
      <c r="I335" s="35">
        <f>MAX(C335:G335)</f>
        <v>50.035824512635671</v>
      </c>
      <c r="J335" s="35">
        <f>MAX(C335:F335)</f>
        <v>34.498114571143979</v>
      </c>
      <c r="K335" s="35">
        <f>MAX(C335:E335)</f>
        <v>7.5282785403295218</v>
      </c>
    </row>
    <row r="336" spans="1:11" x14ac:dyDescent="0.55000000000000004">
      <c r="A336" s="9">
        <f>Sheet1!A336</f>
        <v>22.625699999999998</v>
      </c>
      <c r="B336" s="33" t="str">
        <f>Sheet1!B336</f>
        <v>SWR(100)</v>
      </c>
      <c r="C336" s="35">
        <f>MAX(Sheet1!D336:G336)</f>
        <v>3.8456293765232457</v>
      </c>
      <c r="D336" s="35">
        <f>MAX(Sheet1!J336:N336)</f>
        <v>1.5580826514457795</v>
      </c>
      <c r="E336" s="35">
        <f>MAX(Sheet1!Q336:V336)</f>
        <v>1.9907637073846227</v>
      </c>
      <c r="F336" s="35">
        <f>MAX(Sheet1!Y336:AE336)</f>
        <v>17.257458176484537</v>
      </c>
      <c r="G336" s="35">
        <f>MAX(Sheet1!AE336:AG336)</f>
        <v>25.01953311303906</v>
      </c>
      <c r="I336" s="35">
        <f>MAX(C336:G336)</f>
        <v>25.01953311303906</v>
      </c>
      <c r="J336" s="35">
        <f>MAX(C336:F336)</f>
        <v>17.257458176484537</v>
      </c>
      <c r="K336" s="35">
        <f>MAX(C336:E336)</f>
        <v>3.8456293765232457</v>
      </c>
    </row>
    <row r="337" spans="1:11" x14ac:dyDescent="0.55000000000000004">
      <c r="A337" s="9">
        <f>Sheet1!A337</f>
        <v>22.625699999999998</v>
      </c>
      <c r="B337" s="33" t="str">
        <f>Sheet1!B337</f>
        <v>SWR(150)</v>
      </c>
      <c r="C337" s="35">
        <f>MAX(Sheet1!D337:G337)</f>
        <v>2.6679701203783783</v>
      </c>
      <c r="D337" s="35">
        <f>MAX(Sheet1!J337:N337)</f>
        <v>1.9560396438480692</v>
      </c>
      <c r="E337" s="35">
        <f>MAX(Sheet1!Q337:V337)</f>
        <v>1.6557604673889983</v>
      </c>
      <c r="F337" s="35">
        <f>MAX(Sheet1!Y337:AE337)</f>
        <v>11.514369540198352</v>
      </c>
      <c r="G337" s="35">
        <f>MAX(Sheet1!AE337:AG337)</f>
        <v>16.681495467993823</v>
      </c>
      <c r="I337" s="35">
        <f>MAX(C337:G337)</f>
        <v>16.681495467993823</v>
      </c>
      <c r="J337" s="35">
        <f>MAX(C337:F337)</f>
        <v>11.514369540198352</v>
      </c>
      <c r="K337" s="35">
        <f>MAX(C337:E337)</f>
        <v>2.6679701203783783</v>
      </c>
    </row>
    <row r="338" spans="1:11" x14ac:dyDescent="0.55000000000000004">
      <c r="A338" s="9">
        <f>Sheet1!A338</f>
        <v>22.625699999999998</v>
      </c>
      <c r="B338" s="33" t="str">
        <f>Sheet1!B338</f>
        <v>SWR(200)</v>
      </c>
      <c r="C338" s="35">
        <f>MAX(Sheet1!D338:G338)</f>
        <v>2.1345733661666566</v>
      </c>
      <c r="D338" s="35">
        <f>MAX(Sheet1!J338:N338)</f>
        <v>2.5209004123400529</v>
      </c>
      <c r="E338" s="35">
        <f>MAX(Sheet1!Q338:V338)</f>
        <v>1.7513293291286962</v>
      </c>
      <c r="F338" s="35">
        <f>MAX(Sheet1!Y338:AE338)</f>
        <v>8.6457448470262896</v>
      </c>
      <c r="G338" s="35">
        <f>MAX(Sheet1!AE338:AG338)</f>
        <v>12.513027809225198</v>
      </c>
      <c r="I338" s="35">
        <f>MAX(C338:G338)</f>
        <v>12.513027809225198</v>
      </c>
      <c r="J338" s="35">
        <f>MAX(C338:F338)</f>
        <v>8.6457448470262896</v>
      </c>
      <c r="K338" s="35">
        <f>MAX(C338:E338)</f>
        <v>2.5209004123400529</v>
      </c>
    </row>
    <row r="339" spans="1:11" x14ac:dyDescent="0.55000000000000004">
      <c r="A339" s="9">
        <f>Sheet1!A339</f>
        <v>22.625699999999998</v>
      </c>
      <c r="B339" s="33" t="str">
        <f>Sheet1!B339</f>
        <v>SWR(300)</v>
      </c>
      <c r="C339" s="35">
        <f>MAX(Sheet1!D339:G339)</f>
        <v>1.7871809968137573</v>
      </c>
      <c r="D339" s="35">
        <f>MAX(Sheet1!J339:N339)</f>
        <v>3.7079901227019509</v>
      </c>
      <c r="E339" s="35">
        <f>MAX(Sheet1!Q339:V339)</f>
        <v>2.3107745824330181</v>
      </c>
      <c r="F339" s="35">
        <f>MAX(Sheet1!Y339:AE339)</f>
        <v>5.7832557067560328</v>
      </c>
      <c r="G339" s="35">
        <f>MAX(Sheet1!AE339:AG339)</f>
        <v>8.3456890890887347</v>
      </c>
      <c r="I339" s="35">
        <f>MAX(C339:G339)</f>
        <v>8.3456890890887347</v>
      </c>
      <c r="J339" s="35">
        <f>MAX(C339:F339)</f>
        <v>5.7832557067560328</v>
      </c>
      <c r="K339" s="35">
        <f>MAX(C339:E339)</f>
        <v>3.7079901227019509</v>
      </c>
    </row>
    <row r="340" spans="1:11" x14ac:dyDescent="0.55000000000000004">
      <c r="A340" s="8">
        <f>Sheet1!A340</f>
        <v>42</v>
      </c>
      <c r="B340" s="33" t="str">
        <f>Sheet1!B340</f>
        <v>R</v>
      </c>
      <c r="C340" s="34"/>
      <c r="D340" s="34"/>
      <c r="E340" s="34"/>
      <c r="F340" s="34"/>
      <c r="G340" s="34"/>
    </row>
    <row r="341" spans="1:11" x14ac:dyDescent="0.55000000000000004">
      <c r="A341" s="9">
        <f>Sheet1!A341</f>
        <v>42</v>
      </c>
      <c r="B341" s="33" t="str">
        <f>Sheet1!B341</f>
        <v>X</v>
      </c>
      <c r="C341" s="34"/>
      <c r="D341" s="34"/>
      <c r="E341" s="34"/>
      <c r="F341" s="34"/>
      <c r="G341" s="34"/>
    </row>
    <row r="342" spans="1:11" x14ac:dyDescent="0.55000000000000004">
      <c r="A342" s="36">
        <f>Sheet1!A342</f>
        <v>0.23333333333333334</v>
      </c>
      <c r="B342" s="33" t="str">
        <f>Sheet1!B342</f>
        <v>Z</v>
      </c>
      <c r="C342" s="37">
        <f>AVERAGE(Sheet1!D342:G342)</f>
        <v>243.98880487667935</v>
      </c>
      <c r="D342" s="37">
        <f>AVERAGE(Sheet1!J342:N342)</f>
        <v>91.37603745598237</v>
      </c>
      <c r="E342" s="37">
        <f>AVERAGE(Sheet1!Q342:V342)</f>
        <v>159.55878447720008</v>
      </c>
      <c r="F342" s="37">
        <f>AVERAGE(Sheet1!Y342:AE342)</f>
        <v>1860.775670761929</v>
      </c>
      <c r="G342" s="37">
        <f>AVERAGE(Sheet1!AE342:AG342)</f>
        <v>2624.1903385922051</v>
      </c>
    </row>
    <row r="343" spans="1:11" x14ac:dyDescent="0.55000000000000004">
      <c r="A343" s="9">
        <f>Sheet1!A343</f>
        <v>23.1844</v>
      </c>
      <c r="B343" s="33" t="str">
        <f>Sheet1!B343</f>
        <v>SWR(50)</v>
      </c>
      <c r="C343" s="35">
        <f>MAX(Sheet1!D343:G343)</f>
        <v>7.2530864110061231</v>
      </c>
      <c r="D343" s="35">
        <f>MAX(Sheet1!J343:N343)</f>
        <v>2.341298633129544</v>
      </c>
      <c r="E343" s="35">
        <f>MAX(Sheet1!Q343:V343)</f>
        <v>3.89333042642413</v>
      </c>
      <c r="F343" s="35">
        <f>MAX(Sheet1!Y343:AE343)</f>
        <v>45.197076308709583</v>
      </c>
      <c r="G343" s="35">
        <f>MAX(Sheet1!AE343:AG343)</f>
        <v>58.532032944293853</v>
      </c>
      <c r="I343" s="35">
        <f>MAX(C343:G343)</f>
        <v>58.532032944293853</v>
      </c>
      <c r="J343" s="35">
        <f>MAX(C343:F343)</f>
        <v>45.197076308709583</v>
      </c>
      <c r="K343" s="35">
        <f>MAX(C343:E343)</f>
        <v>7.2530864110061231</v>
      </c>
    </row>
    <row r="344" spans="1:11" x14ac:dyDescent="0.55000000000000004">
      <c r="A344" s="9">
        <f>Sheet1!A344</f>
        <v>23.1844</v>
      </c>
      <c r="B344" s="33" t="str">
        <f>Sheet1!B344</f>
        <v>SWR(100)</v>
      </c>
      <c r="C344" s="35">
        <f>MAX(Sheet1!D344:G344)</f>
        <v>3.7148822444116445</v>
      </c>
      <c r="D344" s="35">
        <f>MAX(Sheet1!J344:N344)</f>
        <v>1.5624979019274445</v>
      </c>
      <c r="E344" s="35">
        <f>MAX(Sheet1!Q344:V344)</f>
        <v>2.0965789148790637</v>
      </c>
      <c r="F344" s="35">
        <f>MAX(Sheet1!Y344:AE344)</f>
        <v>22.599216723746146</v>
      </c>
      <c r="G344" s="35">
        <f>MAX(Sheet1!AE344:AG344)</f>
        <v>29.26721595960813</v>
      </c>
      <c r="I344" s="35">
        <f>MAX(C344:G344)</f>
        <v>29.26721595960813</v>
      </c>
      <c r="J344" s="35">
        <f>MAX(C344:F344)</f>
        <v>22.599216723746146</v>
      </c>
      <c r="K344" s="35">
        <f>MAX(C344:E344)</f>
        <v>3.7148822444116445</v>
      </c>
    </row>
    <row r="345" spans="1:11" x14ac:dyDescent="0.55000000000000004">
      <c r="A345" s="9">
        <f>Sheet1!A345</f>
        <v>23.1844</v>
      </c>
      <c r="B345" s="33" t="str">
        <f>Sheet1!B345</f>
        <v>SWR(150)</v>
      </c>
      <c r="C345" s="35">
        <f>MAX(Sheet1!D345:G345)</f>
        <v>2.5907075951892655</v>
      </c>
      <c r="D345" s="35">
        <f>MAX(Sheet1!J345:N345)</f>
        <v>1.9617408111943102</v>
      </c>
      <c r="E345" s="35">
        <f>MAX(Sheet1!Q345:V345)</f>
        <v>1.6711465337566409</v>
      </c>
      <c r="F345" s="35">
        <f>MAX(Sheet1!Y345:AE345)</f>
        <v>15.066901413907907</v>
      </c>
      <c r="G345" s="35">
        <f>MAX(Sheet1!AE345:AG345)</f>
        <v>19.512813190052327</v>
      </c>
      <c r="I345" s="35">
        <f>MAX(C345:G345)</f>
        <v>19.512813190052327</v>
      </c>
      <c r="J345" s="35">
        <f>MAX(C345:F345)</f>
        <v>15.066901413907907</v>
      </c>
      <c r="K345" s="35">
        <f>MAX(C345:E345)</f>
        <v>2.5907075951892655</v>
      </c>
    </row>
    <row r="346" spans="1:11" x14ac:dyDescent="0.55000000000000004">
      <c r="A346" s="9">
        <f>Sheet1!A346</f>
        <v>23.1844</v>
      </c>
      <c r="B346" s="33" t="str">
        <f>Sheet1!B346</f>
        <v>SWR(200)</v>
      </c>
      <c r="C346" s="35">
        <f>MAX(Sheet1!D346:G346)</f>
        <v>2.0909683959362471</v>
      </c>
      <c r="D346" s="35">
        <f>MAX(Sheet1!J346:N346)</f>
        <v>2.5305091585728663</v>
      </c>
      <c r="E346" s="35">
        <f>MAX(Sheet1!Q346:V346)</f>
        <v>1.6930286360388407</v>
      </c>
      <c r="F346" s="35">
        <f>MAX(Sheet1!Y346:AE346)</f>
        <v>11.300975542794465</v>
      </c>
      <c r="G346" s="35">
        <f>MAX(Sheet1!AE346:AG346)</f>
        <v>14.636017504646649</v>
      </c>
      <c r="I346" s="35">
        <f>MAX(C346:G346)</f>
        <v>14.636017504646649</v>
      </c>
      <c r="J346" s="35">
        <f>MAX(C346:F346)</f>
        <v>11.300975542794465</v>
      </c>
      <c r="K346" s="35">
        <f>MAX(C346:E346)</f>
        <v>2.5305091585728663</v>
      </c>
    </row>
    <row r="347" spans="1:11" x14ac:dyDescent="0.55000000000000004">
      <c r="A347" s="9">
        <f>Sheet1!A347</f>
        <v>23.1844</v>
      </c>
      <c r="B347" s="33" t="str">
        <f>Sheet1!B347</f>
        <v>SWR(300)</v>
      </c>
      <c r="C347" s="35">
        <f>MAX(Sheet1!D347:G347)</f>
        <v>1.7979260887649384</v>
      </c>
      <c r="D347" s="35">
        <f>MAX(Sheet1!J347:N347)</f>
        <v>3.7239595269923629</v>
      </c>
      <c r="E347" s="35">
        <f>MAX(Sheet1!Q347:V347)</f>
        <v>2.1691224674282403</v>
      </c>
      <c r="F347" s="35">
        <f>MAX(Sheet1!Y347:AE347)</f>
        <v>7.5355269950015602</v>
      </c>
      <c r="G347" s="35">
        <f>MAX(Sheet1!AE347:AG347)</f>
        <v>9.7600475059412535</v>
      </c>
      <c r="I347" s="35">
        <f>MAX(C347:G347)</f>
        <v>9.7600475059412535</v>
      </c>
      <c r="J347" s="35">
        <f>MAX(C347:F347)</f>
        <v>7.5355269950015602</v>
      </c>
      <c r="K347" s="35">
        <f>MAX(C347:E347)</f>
        <v>3.7239595269923629</v>
      </c>
    </row>
    <row r="348" spans="1:11" x14ac:dyDescent="0.55000000000000004">
      <c r="A348" s="8">
        <f>Sheet1!A348</f>
        <v>43</v>
      </c>
      <c r="B348" s="33" t="str">
        <f>Sheet1!B348</f>
        <v>R</v>
      </c>
      <c r="C348" s="34"/>
      <c r="D348" s="34"/>
      <c r="E348" s="34"/>
      <c r="F348" s="34"/>
      <c r="G348" s="34"/>
    </row>
    <row r="349" spans="1:11" x14ac:dyDescent="0.55000000000000004">
      <c r="A349" s="9">
        <f>Sheet1!A349</f>
        <v>43</v>
      </c>
      <c r="B349" s="33" t="str">
        <f>Sheet1!B349</f>
        <v>X</v>
      </c>
      <c r="C349" s="34"/>
      <c r="D349" s="34"/>
      <c r="E349" s="34"/>
      <c r="F349" s="34"/>
      <c r="G349" s="34"/>
    </row>
    <row r="350" spans="1:11" x14ac:dyDescent="0.55000000000000004">
      <c r="A350" s="36">
        <f>Sheet1!A350</f>
        <v>0.2388888888888889</v>
      </c>
      <c r="B350" s="33" t="str">
        <f>Sheet1!B350</f>
        <v>Z</v>
      </c>
      <c r="C350" s="37">
        <f>AVERAGE(Sheet1!D350:G350)</f>
        <v>234.59476873007705</v>
      </c>
      <c r="D350" s="37">
        <f>AVERAGE(Sheet1!J350:N350)</f>
        <v>90.922816745386086</v>
      </c>
      <c r="E350" s="37">
        <f>AVERAGE(Sheet1!Q350:V350)</f>
        <v>172.72903033297357</v>
      </c>
      <c r="F350" s="37">
        <f>AVERAGE(Sheet1!Y350:AE350)</f>
        <v>2647.6907407819895</v>
      </c>
      <c r="G350" s="37">
        <f>AVERAGE(Sheet1!AE350:AG350)</f>
        <v>2805.3426190881351</v>
      </c>
    </row>
    <row r="351" spans="1:11" x14ac:dyDescent="0.55000000000000004">
      <c r="A351" s="9">
        <f>Sheet1!A351</f>
        <v>23.742999999999999</v>
      </c>
      <c r="B351" s="33" t="str">
        <f>Sheet1!B351</f>
        <v>SWR(50)</v>
      </c>
      <c r="C351" s="35">
        <f>MAX(Sheet1!D351:G351)</f>
        <v>6.9974546126433257</v>
      </c>
      <c r="D351" s="35">
        <f>MAX(Sheet1!J351:N351)</f>
        <v>2.3326253103347176</v>
      </c>
      <c r="E351" s="35">
        <f>MAX(Sheet1!Q351:V351)</f>
        <v>4.2037882777337661</v>
      </c>
      <c r="F351" s="35">
        <f>MAX(Sheet1!Y351:AE351)</f>
        <v>60.20411028168644</v>
      </c>
      <c r="G351" s="35">
        <f>MAX(Sheet1!AE351:AG351)</f>
        <v>67.552089593343695</v>
      </c>
      <c r="I351" s="35">
        <f>MAX(C351:G351)</f>
        <v>67.552089593343695</v>
      </c>
      <c r="J351" s="35">
        <f>MAX(C351:F351)</f>
        <v>60.20411028168644</v>
      </c>
      <c r="K351" s="35">
        <f>MAX(C351:E351)</f>
        <v>6.9974546126433257</v>
      </c>
    </row>
    <row r="352" spans="1:11" x14ac:dyDescent="0.55000000000000004">
      <c r="A352" s="9">
        <f>Sheet1!A352</f>
        <v>23.742999999999999</v>
      </c>
      <c r="B352" s="33" t="str">
        <f>Sheet1!B352</f>
        <v>SWR(100)</v>
      </c>
      <c r="C352" s="35">
        <f>MAX(Sheet1!D352:G352)</f>
        <v>3.5941561005834495</v>
      </c>
      <c r="D352" s="35">
        <f>MAX(Sheet1!J352:N352)</f>
        <v>1.5669048319682291</v>
      </c>
      <c r="E352" s="35">
        <f>MAX(Sheet1!Q352:V352)</f>
        <v>2.2308511825762336</v>
      </c>
      <c r="F352" s="35">
        <f>MAX(Sheet1!Y352:AE352)</f>
        <v>30.10304079742928</v>
      </c>
      <c r="G352" s="35">
        <f>MAX(Sheet1!AE352:AG352)</f>
        <v>33.787791953803641</v>
      </c>
      <c r="I352" s="35">
        <f>MAX(C352:G352)</f>
        <v>33.787791953803641</v>
      </c>
      <c r="J352" s="35">
        <f>MAX(C352:F352)</f>
        <v>30.10304079742928</v>
      </c>
      <c r="K352" s="35">
        <f>MAX(C352:E352)</f>
        <v>3.5941561005834495</v>
      </c>
    </row>
    <row r="353" spans="1:11" x14ac:dyDescent="0.55000000000000004">
      <c r="A353" s="9">
        <f>Sheet1!A353</f>
        <v>23.742999999999999</v>
      </c>
      <c r="B353" s="33" t="str">
        <f>Sheet1!B353</f>
        <v>SWR(150)</v>
      </c>
      <c r="C353" s="35">
        <f>MAX(Sheet1!D353:G353)</f>
        <v>2.5206489796995326</v>
      </c>
      <c r="D353" s="35">
        <f>MAX(Sheet1!J353:N353)</f>
        <v>1.9639369861113092</v>
      </c>
      <c r="E353" s="35">
        <f>MAX(Sheet1!Q353:V353)</f>
        <v>1.7107202866050728</v>
      </c>
      <c r="F353" s="35">
        <f>MAX(Sheet1!Y353:AE353)</f>
        <v>20.069791461882126</v>
      </c>
      <c r="G353" s="35">
        <f>MAX(Sheet1!AE353:AG353)</f>
        <v>22.538269928412713</v>
      </c>
      <c r="I353" s="35">
        <f>MAX(C353:G353)</f>
        <v>22.538269928412713</v>
      </c>
      <c r="J353" s="35">
        <f>MAX(C353:F353)</f>
        <v>20.069791461882126</v>
      </c>
      <c r="K353" s="35">
        <f>MAX(C353:E353)</f>
        <v>2.5206489796995326</v>
      </c>
    </row>
    <row r="354" spans="1:11" x14ac:dyDescent="0.55000000000000004">
      <c r="A354" s="9">
        <f>Sheet1!A354</f>
        <v>23.742999999999999</v>
      </c>
      <c r="B354" s="33" t="str">
        <f>Sheet1!B354</f>
        <v>SWR(200)</v>
      </c>
      <c r="C354" s="35">
        <f>MAX(Sheet1!D354:G354)</f>
        <v>2.0536660075929616</v>
      </c>
      <c r="D354" s="35">
        <f>MAX(Sheet1!J354:N354)</f>
        <v>2.5349654908980392</v>
      </c>
      <c r="E354" s="35">
        <f>MAX(Sheet1!Q354:V354)</f>
        <v>1.6500740973052497</v>
      </c>
      <c r="F354" s="35">
        <f>MAX(Sheet1!Y354:AE354)</f>
        <v>15.053499904553707</v>
      </c>
      <c r="G354" s="35">
        <f>MAX(Sheet1!AE354:AG354)</f>
        <v>16.917467619850406</v>
      </c>
      <c r="I354" s="35">
        <f>MAX(C354:G354)</f>
        <v>16.917467619850406</v>
      </c>
      <c r="J354" s="35">
        <f>MAX(C354:F354)</f>
        <v>15.053499904553707</v>
      </c>
      <c r="K354" s="35">
        <f>MAX(C354:E354)</f>
        <v>2.5349654908980392</v>
      </c>
    </row>
    <row r="355" spans="1:11" x14ac:dyDescent="0.55000000000000004">
      <c r="A355" s="9">
        <f>Sheet1!A355</f>
        <v>23.742999999999999</v>
      </c>
      <c r="B355" s="33" t="str">
        <f>Sheet1!B355</f>
        <v>SWR(300)</v>
      </c>
      <c r="C355" s="35">
        <f>MAX(Sheet1!D355:G355)</f>
        <v>1.8140419403581001</v>
      </c>
      <c r="D355" s="35">
        <f>MAX(Sheet1!J355:N355)</f>
        <v>3.7318790912553976</v>
      </c>
      <c r="E355" s="35">
        <f>MAX(Sheet1!Q355:V355)</f>
        <v>2.0298047750435999</v>
      </c>
      <c r="F355" s="35">
        <f>MAX(Sheet1!Y355:AE355)</f>
        <v>10.037885655357595</v>
      </c>
      <c r="G355" s="35">
        <f>MAX(Sheet1!AE355:AG355)</f>
        <v>11.30468641485675</v>
      </c>
      <c r="I355" s="35">
        <f>MAX(C355:G355)</f>
        <v>11.30468641485675</v>
      </c>
      <c r="J355" s="35">
        <f>MAX(C355:F355)</f>
        <v>10.037885655357595</v>
      </c>
      <c r="K355" s="35">
        <f>MAX(C355:E355)</f>
        <v>3.7318790912553976</v>
      </c>
    </row>
    <row r="356" spans="1:11" x14ac:dyDescent="0.55000000000000004">
      <c r="A356" s="8">
        <f>Sheet1!A356</f>
        <v>44</v>
      </c>
      <c r="B356" s="33" t="str">
        <f>Sheet1!B356</f>
        <v>R</v>
      </c>
      <c r="C356" s="34"/>
      <c r="D356" s="34"/>
      <c r="E356" s="34"/>
      <c r="F356" s="34"/>
      <c r="G356" s="34"/>
    </row>
    <row r="357" spans="1:11" x14ac:dyDescent="0.55000000000000004">
      <c r="A357" s="9">
        <f>Sheet1!A357</f>
        <v>44</v>
      </c>
      <c r="B357" s="33" t="str">
        <f>Sheet1!B357</f>
        <v>X</v>
      </c>
      <c r="C357" s="34"/>
      <c r="D357" s="34"/>
      <c r="E357" s="34"/>
      <c r="F357" s="34"/>
      <c r="G357" s="34"/>
    </row>
    <row r="358" spans="1:11" x14ac:dyDescent="0.55000000000000004">
      <c r="A358" s="36">
        <f>Sheet1!A358</f>
        <v>0.24444444444444444</v>
      </c>
      <c r="B358" s="33" t="str">
        <f>Sheet1!B358</f>
        <v>Z</v>
      </c>
      <c r="C358" s="37">
        <f>AVERAGE(Sheet1!D358:G358)</f>
        <v>225.8754473812379</v>
      </c>
      <c r="D358" s="37">
        <f>AVERAGE(Sheet1!J358:N358)</f>
        <v>90.690005151685313</v>
      </c>
      <c r="E358" s="37">
        <f>AVERAGE(Sheet1!Q358:V358)</f>
        <v>188.5767409743643</v>
      </c>
      <c r="F358" s="37">
        <f>AVERAGE(Sheet1!Y358:AE358)</f>
        <v>3336.2102596010332</v>
      </c>
      <c r="G358" s="37">
        <f>AVERAGE(Sheet1!AE358:AG358)</f>
        <v>2609.1644913116061</v>
      </c>
    </row>
    <row r="359" spans="1:11" x14ac:dyDescent="0.55000000000000004">
      <c r="A359" s="9">
        <f>Sheet1!A359</f>
        <v>24.3017</v>
      </c>
      <c r="B359" s="33" t="str">
        <f>Sheet1!B359</f>
        <v>SWR(50)</v>
      </c>
      <c r="C359" s="35">
        <f>MAX(Sheet1!D359:G359)</f>
        <v>6.7598291071177483</v>
      </c>
      <c r="D359" s="35">
        <f>MAX(Sheet1!J359:N359)</f>
        <v>2.3288159644257864</v>
      </c>
      <c r="E359" s="35">
        <f>MAX(Sheet1!Q359:V359)</f>
        <v>4.5789269257251668</v>
      </c>
      <c r="F359" s="35">
        <f>MAX(Sheet1!Y359:AE359)</f>
        <v>74.943522777648965</v>
      </c>
      <c r="G359" s="35">
        <f>MAX(Sheet1!AE359:AG359)</f>
        <v>75.831078755137028</v>
      </c>
      <c r="I359" s="35">
        <f>MAX(C359:G359)</f>
        <v>75.831078755137028</v>
      </c>
      <c r="J359" s="35">
        <f>MAX(C359:F359)</f>
        <v>74.943522777648965</v>
      </c>
      <c r="K359" s="35">
        <f>MAX(C359:E359)</f>
        <v>6.7598291071177483</v>
      </c>
    </row>
    <row r="360" spans="1:11" x14ac:dyDescent="0.55000000000000004">
      <c r="A360" s="9">
        <f>Sheet1!A360</f>
        <v>24.3017</v>
      </c>
      <c r="B360" s="33" t="str">
        <f>Sheet1!B360</f>
        <v>SWR(100)</v>
      </c>
      <c r="C360" s="35">
        <f>MAX(Sheet1!D360:G360)</f>
        <v>3.4826652754434497</v>
      </c>
      <c r="D360" s="35">
        <f>MAX(Sheet1!J360:N360)</f>
        <v>1.5711384055961712</v>
      </c>
      <c r="E360" s="35">
        <f>MAX(Sheet1!Q360:V360)</f>
        <v>2.3996979508675484</v>
      </c>
      <c r="F360" s="35">
        <f>MAX(Sheet1!Y360:AE360)</f>
        <v>37.472744962909829</v>
      </c>
      <c r="G360" s="35">
        <f>MAX(Sheet1!AE360:AG360)</f>
        <v>37.946210056607939</v>
      </c>
      <c r="I360" s="35">
        <f>MAX(C360:G360)</f>
        <v>37.946210056607939</v>
      </c>
      <c r="J360" s="35">
        <f>MAX(C360:F360)</f>
        <v>37.472744962909829</v>
      </c>
      <c r="K360" s="35">
        <f>MAX(C360:E360)</f>
        <v>3.4826652754434497</v>
      </c>
    </row>
    <row r="361" spans="1:11" x14ac:dyDescent="0.55000000000000004">
      <c r="A361" s="9">
        <f>Sheet1!A361</f>
        <v>24.3017</v>
      </c>
      <c r="B361" s="33" t="str">
        <f>Sheet1!B361</f>
        <v>SWR(150)</v>
      </c>
      <c r="C361" s="35">
        <f>MAX(Sheet1!D361:G361)</f>
        <v>2.457268210623762</v>
      </c>
      <c r="D361" s="35">
        <f>MAX(Sheet1!J361:N361)</f>
        <v>1.9625489065437283</v>
      </c>
      <c r="E361" s="35">
        <f>MAX(Sheet1!Q361:V361)</f>
        <v>1.7799837175641908</v>
      </c>
      <c r="F361" s="35">
        <f>MAX(Sheet1!Y361:AE361)</f>
        <v>24.982924394335921</v>
      </c>
      <c r="G361" s="35">
        <f>MAX(Sheet1!AE361:AG361)</f>
        <v>25.331599234767612</v>
      </c>
      <c r="I361" s="35">
        <f>MAX(C361:G361)</f>
        <v>25.331599234767612</v>
      </c>
      <c r="J361" s="35">
        <f>MAX(C361:F361)</f>
        <v>24.982924394335921</v>
      </c>
      <c r="K361" s="35">
        <f>MAX(C361:E361)</f>
        <v>2.457268210623762</v>
      </c>
    </row>
    <row r="362" spans="1:11" x14ac:dyDescent="0.55000000000000004">
      <c r="A362" s="9">
        <f>Sheet1!A362</f>
        <v>24.3017</v>
      </c>
      <c r="B362" s="33" t="str">
        <f>Sheet1!B362</f>
        <v>SWR(200)</v>
      </c>
      <c r="C362" s="35">
        <f>MAX(Sheet1!D362:G362)</f>
        <v>2.0222416178687985</v>
      </c>
      <c r="D362" s="35">
        <f>MAX(Sheet1!J362:N362)</f>
        <v>2.5341893365711354</v>
      </c>
      <c r="E362" s="35">
        <f>MAX(Sheet1!Q362:V362)</f>
        <v>1.6303639861883532</v>
      </c>
      <c r="F362" s="35">
        <f>MAX(Sheet1!Y362:AE362)</f>
        <v>18.738344897392818</v>
      </c>
      <c r="G362" s="35">
        <f>MAX(Sheet1!AE362:AG362)</f>
        <v>19.034606021785407</v>
      </c>
      <c r="I362" s="35">
        <f>MAX(C362:G362)</f>
        <v>19.034606021785407</v>
      </c>
      <c r="J362" s="35">
        <f>MAX(C362:F362)</f>
        <v>18.738344897392818</v>
      </c>
      <c r="K362" s="35">
        <f>MAX(C362:E362)</f>
        <v>2.5341893365711354</v>
      </c>
    </row>
    <row r="363" spans="1:11" x14ac:dyDescent="0.55000000000000004">
      <c r="A363" s="9">
        <f>Sheet1!A363</f>
        <v>24.3017</v>
      </c>
      <c r="B363" s="33" t="str">
        <f>Sheet1!B363</f>
        <v>SWR(300)</v>
      </c>
      <c r="C363" s="35">
        <f>MAX(Sheet1!D363:G363)</f>
        <v>1.834879459215889</v>
      </c>
      <c r="D363" s="35">
        <f>MAX(Sheet1!J363:N363)</f>
        <v>3.731645674409616</v>
      </c>
      <c r="E363" s="35">
        <f>MAX(Sheet1!Q363:V363)</f>
        <v>1.8970253528346994</v>
      </c>
      <c r="F363" s="35">
        <f>MAX(Sheet1!Y363:AE363)</f>
        <v>12.494434065824972</v>
      </c>
      <c r="G363" s="35">
        <f>MAX(Sheet1!AE363:AG363)</f>
        <v>12.758448884807764</v>
      </c>
      <c r="I363" s="35">
        <f>MAX(C363:G363)</f>
        <v>12.758448884807764</v>
      </c>
      <c r="J363" s="35">
        <f>MAX(C363:F363)</f>
        <v>12.494434065824972</v>
      </c>
      <c r="K363" s="35">
        <f>MAX(C363:E363)</f>
        <v>3.731645674409616</v>
      </c>
    </row>
    <row r="364" spans="1:11" x14ac:dyDescent="0.55000000000000004">
      <c r="A364" s="8">
        <f>Sheet1!A364</f>
        <v>45</v>
      </c>
      <c r="B364" s="33" t="str">
        <f>Sheet1!B364</f>
        <v>R</v>
      </c>
      <c r="C364" s="34"/>
      <c r="D364" s="34"/>
      <c r="E364" s="34"/>
      <c r="F364" s="34"/>
      <c r="G364" s="34"/>
    </row>
    <row r="365" spans="1:11" x14ac:dyDescent="0.55000000000000004">
      <c r="A365" s="9">
        <f>Sheet1!A365</f>
        <v>45</v>
      </c>
      <c r="B365" s="33" t="str">
        <f>Sheet1!B365</f>
        <v>X</v>
      </c>
      <c r="C365" s="34"/>
      <c r="D365" s="34"/>
      <c r="E365" s="34"/>
      <c r="F365" s="34"/>
      <c r="G365" s="34"/>
    </row>
    <row r="366" spans="1:11" x14ac:dyDescent="0.55000000000000004">
      <c r="A366" s="36">
        <f>Sheet1!A366</f>
        <v>0.25</v>
      </c>
      <c r="B366" s="33" t="str">
        <f>Sheet1!B366</f>
        <v>Z</v>
      </c>
      <c r="C366" s="37">
        <f>AVERAGE(Sheet1!D366:G366)</f>
        <v>217.76682717444518</v>
      </c>
      <c r="D366" s="37">
        <f>AVERAGE(Sheet1!J366:N366)</f>
        <v>90.673520308976293</v>
      </c>
      <c r="E366" s="37">
        <f>AVERAGE(Sheet1!Q366:V366)</f>
        <v>207.77181443408335</v>
      </c>
      <c r="F366" s="37">
        <f>AVERAGE(Sheet1!Y366:AE366)</f>
        <v>3326.5346534855998</v>
      </c>
      <c r="G366" s="37">
        <f>AVERAGE(Sheet1!AE366:AG366)</f>
        <v>2341.0248669807011</v>
      </c>
    </row>
    <row r="367" spans="1:11" x14ac:dyDescent="0.55000000000000004">
      <c r="A367" s="9">
        <f>Sheet1!A367</f>
        <v>24.860299999999999</v>
      </c>
      <c r="B367" s="33" t="str">
        <f>Sheet1!B367</f>
        <v>SWR(50)</v>
      </c>
      <c r="C367" s="35">
        <f>MAX(Sheet1!D367:G367)</f>
        <v>6.5385376972669844</v>
      </c>
      <c r="D367" s="35">
        <f>MAX(Sheet1!J367:N367)</f>
        <v>2.3297213612128935</v>
      </c>
      <c r="E367" s="35">
        <f>MAX(Sheet1!Q367:V367)</f>
        <v>5.034802766594999</v>
      </c>
      <c r="F367" s="35">
        <f>MAX(Sheet1!Y367:AE367)</f>
        <v>81.95094656973977</v>
      </c>
      <c r="G367" s="35">
        <f>MAX(Sheet1!AE367:AG367)</f>
        <v>81.95094656973977</v>
      </c>
      <c r="I367" s="35">
        <f>MAX(C367:G367)</f>
        <v>81.95094656973977</v>
      </c>
      <c r="J367" s="35">
        <f>MAX(C367:F367)</f>
        <v>81.95094656973977</v>
      </c>
      <c r="K367" s="35">
        <f>MAX(C367:E367)</f>
        <v>6.5385376972669844</v>
      </c>
    </row>
    <row r="368" spans="1:11" x14ac:dyDescent="0.55000000000000004">
      <c r="A368" s="9">
        <f>Sheet1!A368</f>
        <v>24.860299999999999</v>
      </c>
      <c r="B368" s="33" t="str">
        <f>Sheet1!B368</f>
        <v>SWR(100)</v>
      </c>
      <c r="C368" s="35">
        <f>MAX(Sheet1!D368:G368)</f>
        <v>3.3795713352557737</v>
      </c>
      <c r="D368" s="35">
        <f>MAX(Sheet1!J368:N368)</f>
        <v>1.5751087607063992</v>
      </c>
      <c r="E368" s="35">
        <f>MAX(Sheet1!Q368:V368)</f>
        <v>2.6110408760548212</v>
      </c>
      <c r="F368" s="35">
        <f>MAX(Sheet1!Y368:AE368)</f>
        <v>40.999609681322823</v>
      </c>
      <c r="G368" s="35">
        <f>MAX(Sheet1!AE368:AG368)</f>
        <v>40.999609681322823</v>
      </c>
      <c r="I368" s="35">
        <f>MAX(C368:G368)</f>
        <v>40.999609681322823</v>
      </c>
      <c r="J368" s="35">
        <f>MAX(C368:F368)</f>
        <v>40.999609681322823</v>
      </c>
      <c r="K368" s="35">
        <f>MAX(C368:E368)</f>
        <v>3.3795713352557737</v>
      </c>
    </row>
    <row r="369" spans="1:11" x14ac:dyDescent="0.55000000000000004">
      <c r="A369" s="9">
        <f>Sheet1!A369</f>
        <v>24.860299999999999</v>
      </c>
      <c r="B369" s="33" t="str">
        <f>Sheet1!B369</f>
        <v>SWR(150)</v>
      </c>
      <c r="C369" s="35">
        <f>MAX(Sheet1!D369:G369)</f>
        <v>2.4000113127987475</v>
      </c>
      <c r="D369" s="35">
        <f>MAX(Sheet1!J369:N369)</f>
        <v>1.9575537674768546</v>
      </c>
      <c r="E369" s="35">
        <f>MAX(Sheet1!Q369:V369)</f>
        <v>1.8846661663738395</v>
      </c>
      <c r="F369" s="35">
        <f>MAX(Sheet1!Y369:AE369)</f>
        <v>27.359923252325551</v>
      </c>
      <c r="G369" s="35">
        <f>MAX(Sheet1!AE369:AG369)</f>
        <v>27.359923252325551</v>
      </c>
      <c r="I369" s="35">
        <f>MAX(C369:G369)</f>
        <v>27.359923252325551</v>
      </c>
      <c r="J369" s="35">
        <f>MAX(C369:F369)</f>
        <v>27.359923252325551</v>
      </c>
      <c r="K369" s="35">
        <f>MAX(C369:E369)</f>
        <v>2.4000113127987475</v>
      </c>
    </row>
    <row r="370" spans="1:11" x14ac:dyDescent="0.55000000000000004">
      <c r="A370" s="9">
        <f>Sheet1!A370</f>
        <v>24.860299999999999</v>
      </c>
      <c r="B370" s="33" t="str">
        <f>Sheet1!B370</f>
        <v>SWR(200)</v>
      </c>
      <c r="C370" s="35">
        <f>MAX(Sheet1!D370:G370)</f>
        <v>1.9962510301728793</v>
      </c>
      <c r="D370" s="35">
        <f>MAX(Sheet1!J370:N370)</f>
        <v>2.528169333291137</v>
      </c>
      <c r="E370" s="35">
        <f>MAX(Sheet1!Q370:V370)</f>
        <v>1.6430186602652346</v>
      </c>
      <c r="F370" s="35">
        <f>MAX(Sheet1!Y370:AE370)</f>
        <v>20.548185304209042</v>
      </c>
      <c r="G370" s="35">
        <f>MAX(Sheet1!AE370:AG370)</f>
        <v>20.555223085974351</v>
      </c>
      <c r="I370" s="35">
        <f>MAX(C370:G370)</f>
        <v>20.555223085974351</v>
      </c>
      <c r="J370" s="35">
        <f>MAX(C370:F370)</f>
        <v>20.548185304209042</v>
      </c>
      <c r="K370" s="35">
        <f>MAX(C370:E370)</f>
        <v>2.528169333291137</v>
      </c>
    </row>
    <row r="371" spans="1:11" x14ac:dyDescent="0.55000000000000004">
      <c r="A371" s="9">
        <f>Sheet1!A371</f>
        <v>24.860299999999999</v>
      </c>
      <c r="B371" s="33" t="str">
        <f>Sheet1!B371</f>
        <v>SWR(300)</v>
      </c>
      <c r="C371" s="35">
        <f>MAX(Sheet1!D371:G371)</f>
        <v>1.8598431771759336</v>
      </c>
      <c r="D371" s="35">
        <f>MAX(Sheet1!J371:N371)</f>
        <v>3.7232564938267245</v>
      </c>
      <c r="E371" s="35">
        <f>MAX(Sheet1!Q371:V371)</f>
        <v>1.7767733585550345</v>
      </c>
      <c r="F371" s="35">
        <f>MAX(Sheet1!Y371:AE371)</f>
        <v>13.752801056252776</v>
      </c>
      <c r="G371" s="35">
        <f>MAX(Sheet1!AE371:AG371)</f>
        <v>13.798977422855444</v>
      </c>
      <c r="I371" s="35">
        <f>MAX(C371:G371)</f>
        <v>13.798977422855444</v>
      </c>
      <c r="J371" s="35">
        <f>MAX(C371:F371)</f>
        <v>13.752801056252776</v>
      </c>
      <c r="K371" s="35">
        <f>MAX(C371:E371)</f>
        <v>3.7232564938267245</v>
      </c>
    </row>
    <row r="372" spans="1:11" x14ac:dyDescent="0.55000000000000004">
      <c r="A372" s="8">
        <f>Sheet1!A372</f>
        <v>46</v>
      </c>
      <c r="B372" s="33" t="str">
        <f>Sheet1!B372</f>
        <v>R</v>
      </c>
      <c r="C372" s="34"/>
      <c r="D372" s="34"/>
      <c r="E372" s="34"/>
      <c r="F372" s="34"/>
      <c r="G372" s="34"/>
    </row>
    <row r="373" spans="1:11" x14ac:dyDescent="0.55000000000000004">
      <c r="A373" s="9">
        <f>Sheet1!A373</f>
        <v>46</v>
      </c>
      <c r="B373" s="33" t="str">
        <f>Sheet1!B373</f>
        <v>X</v>
      </c>
      <c r="C373" s="34"/>
      <c r="D373" s="34"/>
      <c r="E373" s="34"/>
      <c r="F373" s="34"/>
      <c r="G373" s="34"/>
    </row>
    <row r="374" spans="1:11" x14ac:dyDescent="0.55000000000000004">
      <c r="A374" s="36">
        <f>Sheet1!A374</f>
        <v>0.25555555555555554</v>
      </c>
      <c r="B374" s="33" t="str">
        <f>Sheet1!B374</f>
        <v>Z</v>
      </c>
      <c r="C374" s="37">
        <f>AVERAGE(Sheet1!D374:G374)</f>
        <v>210.21313119110476</v>
      </c>
      <c r="D374" s="37">
        <f>AVERAGE(Sheet1!J374:N374)</f>
        <v>90.871502672010394</v>
      </c>
      <c r="E374" s="37">
        <f>AVERAGE(Sheet1!Q374:V374)</f>
        <v>231.21313936979868</v>
      </c>
      <c r="F374" s="37">
        <f>AVERAGE(Sheet1!Y374:AE374)</f>
        <v>2678.7692276547082</v>
      </c>
      <c r="G374" s="37">
        <f>AVERAGE(Sheet1!AE374:AG374)</f>
        <v>2162.3268987862757</v>
      </c>
    </row>
    <row r="375" spans="1:11" x14ac:dyDescent="0.55000000000000004">
      <c r="A375" s="9">
        <f>Sheet1!A375</f>
        <v>25.419</v>
      </c>
      <c r="B375" s="33" t="str">
        <f>Sheet1!B375</f>
        <v>SWR(50)</v>
      </c>
      <c r="C375" s="35">
        <f>MAX(Sheet1!D375:G375)</f>
        <v>6.3321834403343766</v>
      </c>
      <c r="D375" s="35">
        <f>MAX(Sheet1!J375:N375)</f>
        <v>2.3352845045925199</v>
      </c>
      <c r="E375" s="35">
        <f>MAX(Sheet1!Q375:V375)</f>
        <v>5.5928900325389446</v>
      </c>
      <c r="F375" s="35">
        <f>MAX(Sheet1!Y375:AE375)</f>
        <v>79.01253979011021</v>
      </c>
      <c r="G375" s="35">
        <f>MAX(Sheet1!AE375:AG375)</f>
        <v>82.908019734173166</v>
      </c>
      <c r="I375" s="35">
        <f>MAX(C375:G375)</f>
        <v>82.908019734173166</v>
      </c>
      <c r="J375" s="35">
        <f>MAX(C375:F375)</f>
        <v>79.01253979011021</v>
      </c>
      <c r="K375" s="35">
        <f>MAX(C375:E375)</f>
        <v>6.3321834403343766</v>
      </c>
    </row>
    <row r="376" spans="1:11" x14ac:dyDescent="0.55000000000000004">
      <c r="A376" s="9">
        <f>Sheet1!A376</f>
        <v>25.419</v>
      </c>
      <c r="B376" s="33" t="str">
        <f>Sheet1!B376</f>
        <v>SWR(100)</v>
      </c>
      <c r="C376" s="35">
        <f>MAX(Sheet1!D376:G376)</f>
        <v>3.2841699904277557</v>
      </c>
      <c r="D376" s="35">
        <f>MAX(Sheet1!J376:N376)</f>
        <v>1.5787868800259142</v>
      </c>
      <c r="E376" s="35">
        <f>MAX(Sheet1!Q376:V376)</f>
        <v>2.8754525274827589</v>
      </c>
      <c r="F376" s="35">
        <f>MAX(Sheet1!Y376:AE376)</f>
        <v>39.534864641461226</v>
      </c>
      <c r="G376" s="35">
        <f>MAX(Sheet1!AE376:AG376)</f>
        <v>41.520083356975874</v>
      </c>
      <c r="I376" s="35">
        <f>MAX(C376:G376)</f>
        <v>41.520083356975874</v>
      </c>
      <c r="J376" s="35">
        <f>MAX(C376:F376)</f>
        <v>39.534864641461226</v>
      </c>
      <c r="K376" s="35">
        <f>MAX(C376:E376)</f>
        <v>3.2841699904277557</v>
      </c>
    </row>
    <row r="377" spans="1:11" x14ac:dyDescent="0.55000000000000004">
      <c r="A377" s="9">
        <f>Sheet1!A377</f>
        <v>25.419</v>
      </c>
      <c r="B377" s="33" t="str">
        <f>Sheet1!B377</f>
        <v>SWR(150)</v>
      </c>
      <c r="C377" s="35">
        <f>MAX(Sheet1!D377:G377)</f>
        <v>2.3484059818264487</v>
      </c>
      <c r="D377" s="35">
        <f>MAX(Sheet1!J377:N377)</f>
        <v>1.9489961220782499</v>
      </c>
      <c r="E377" s="35">
        <f>MAX(Sheet1!Q377:V377)</f>
        <v>2.0314143111209511</v>
      </c>
      <c r="F377" s="35">
        <f>MAX(Sheet1!Y377:AE377)</f>
        <v>26.388389022659169</v>
      </c>
      <c r="G377" s="35">
        <f>MAX(Sheet1!AE377:AG377)</f>
        <v>27.753555572302002</v>
      </c>
      <c r="I377" s="35">
        <f>MAX(C377:G377)</f>
        <v>27.753555572302002</v>
      </c>
      <c r="J377" s="35">
        <f>MAX(C377:F377)</f>
        <v>26.388389022659169</v>
      </c>
      <c r="K377" s="35">
        <f>MAX(C377:E377)</f>
        <v>2.3484059818264487</v>
      </c>
    </row>
    <row r="378" spans="1:11" x14ac:dyDescent="0.55000000000000004">
      <c r="A378" s="9">
        <f>Sheet1!A378</f>
        <v>25.419</v>
      </c>
      <c r="B378" s="33" t="str">
        <f>Sheet1!B378</f>
        <v>SWR(200)</v>
      </c>
      <c r="C378" s="35">
        <f>MAX(Sheet1!D378:G378)</f>
        <v>1.9752909311498315</v>
      </c>
      <c r="D378" s="35">
        <f>MAX(Sheet1!J378:N378)</f>
        <v>2.5169759995621424</v>
      </c>
      <c r="E378" s="35">
        <f>MAX(Sheet1!Q378:V378)</f>
        <v>1.6971471014186696</v>
      </c>
      <c r="F378" s="35">
        <f>MAX(Sheet1!Y378:AE378)</f>
        <v>19.82475894401993</v>
      </c>
      <c r="G378" s="35">
        <f>MAX(Sheet1!AE378:AG378)</f>
        <v>20.892474800306406</v>
      </c>
      <c r="I378" s="35">
        <f>MAX(C378:G378)</f>
        <v>20.892474800306406</v>
      </c>
      <c r="J378" s="35">
        <f>MAX(C378:F378)</f>
        <v>19.82475894401993</v>
      </c>
      <c r="K378" s="35">
        <f>MAX(C378:E378)</f>
        <v>2.5169759995621424</v>
      </c>
    </row>
    <row r="379" spans="1:11" x14ac:dyDescent="0.55000000000000004">
      <c r="A379" s="9">
        <f>Sheet1!A379</f>
        <v>25.419</v>
      </c>
      <c r="B379" s="33" t="str">
        <f>Sheet1!B379</f>
        <v>SWR(300)</v>
      </c>
      <c r="C379" s="35">
        <f>MAX(Sheet1!D379:G379)</f>
        <v>1.8883820054638971</v>
      </c>
      <c r="D379" s="35">
        <f>MAX(Sheet1!J379:N379)</f>
        <v>3.7068273978247235</v>
      </c>
      <c r="E379" s="35">
        <f>MAX(Sheet1!Q379:V379)</f>
        <v>1.6780503279900609</v>
      </c>
      <c r="F379" s="35">
        <f>MAX(Sheet1!Y379:AE379)</f>
        <v>13.280526318514623</v>
      </c>
      <c r="G379" s="35">
        <f>MAX(Sheet1!AE379:AG379)</f>
        <v>14.076133580964798</v>
      </c>
      <c r="I379" s="35">
        <f>MAX(C379:G379)</f>
        <v>14.076133580964798</v>
      </c>
      <c r="J379" s="35">
        <f>MAX(C379:F379)</f>
        <v>13.280526318514623</v>
      </c>
      <c r="K379" s="35">
        <f>MAX(C379:E379)</f>
        <v>3.7068273978247235</v>
      </c>
    </row>
    <row r="380" spans="1:11" x14ac:dyDescent="0.55000000000000004">
      <c r="A380" s="8">
        <f>Sheet1!A380</f>
        <v>47</v>
      </c>
      <c r="B380" s="33" t="str">
        <f>Sheet1!B380</f>
        <v>R</v>
      </c>
      <c r="C380" s="34"/>
      <c r="D380" s="34"/>
      <c r="E380" s="34"/>
      <c r="F380" s="34"/>
      <c r="G380" s="34"/>
    </row>
    <row r="381" spans="1:11" x14ac:dyDescent="0.55000000000000004">
      <c r="A381" s="9">
        <f>Sheet1!A381</f>
        <v>47</v>
      </c>
      <c r="B381" s="33" t="str">
        <f>Sheet1!B381</f>
        <v>X</v>
      </c>
      <c r="C381" s="34"/>
      <c r="D381" s="34"/>
      <c r="E381" s="34"/>
      <c r="F381" s="34"/>
      <c r="G381" s="34"/>
    </row>
    <row r="382" spans="1:11" x14ac:dyDescent="0.55000000000000004">
      <c r="A382" s="36">
        <f>Sheet1!A382</f>
        <v>0.26111111111111113</v>
      </c>
      <c r="B382" s="33" t="str">
        <f>Sheet1!B382</f>
        <v>Z</v>
      </c>
      <c r="C382" s="37">
        <f>AVERAGE(Sheet1!D382:G382)</f>
        <v>203.17155205256665</v>
      </c>
      <c r="D382" s="37">
        <f>AVERAGE(Sheet1!J382:N382)</f>
        <v>91.287339336855652</v>
      </c>
      <c r="E382" s="37">
        <f>AVERAGE(Sheet1!Q382:V382)</f>
        <v>260.13541638363023</v>
      </c>
      <c r="F382" s="37">
        <f>AVERAGE(Sheet1!Y382:AE382)</f>
        <v>1980.0352842413106</v>
      </c>
      <c r="G382" s="37">
        <f>AVERAGE(Sheet1!AE382:AG382)</f>
        <v>2074.2133984673642</v>
      </c>
    </row>
    <row r="383" spans="1:11" x14ac:dyDescent="0.55000000000000004">
      <c r="A383" s="9">
        <f>Sheet1!A383</f>
        <v>25.977699999999999</v>
      </c>
      <c r="B383" s="33" t="str">
        <f>Sheet1!B383</f>
        <v>SWR(50)</v>
      </c>
      <c r="C383" s="35">
        <f>MAX(Sheet1!D383:G383)</f>
        <v>6.1396047487765468</v>
      </c>
      <c r="D383" s="35">
        <f>MAX(Sheet1!J383:N383)</f>
        <v>2.3455675351116354</v>
      </c>
      <c r="E383" s="35">
        <f>MAX(Sheet1!Q383:V383)</f>
        <v>6.2825296992239927</v>
      </c>
      <c r="F383" s="35">
        <f>MAX(Sheet1!Y383:AE383)</f>
        <v>66.665489214815025</v>
      </c>
      <c r="G383" s="35">
        <f>MAX(Sheet1!AE383:AG383)</f>
        <v>79.544542547226584</v>
      </c>
      <c r="I383" s="35">
        <f>MAX(C383:G383)</f>
        <v>79.544542547226584</v>
      </c>
      <c r="J383" s="35">
        <f>MAX(C383:F383)</f>
        <v>66.665489214815025</v>
      </c>
      <c r="K383" s="35">
        <f>MAX(C383:E383)</f>
        <v>6.2825296992239927</v>
      </c>
    </row>
    <row r="384" spans="1:11" x14ac:dyDescent="0.55000000000000004">
      <c r="A384" s="9">
        <f>Sheet1!A384</f>
        <v>25.977699999999999</v>
      </c>
      <c r="B384" s="33" t="str">
        <f>Sheet1!B384</f>
        <v>SWR(100)</v>
      </c>
      <c r="C384" s="35">
        <f>MAX(Sheet1!D384:G384)</f>
        <v>3.1958723548902142</v>
      </c>
      <c r="D384" s="35">
        <f>MAX(Sheet1!J384:N384)</f>
        <v>1.5822086554624262</v>
      </c>
      <c r="E384" s="35">
        <f>MAX(Sheet1!Q384:V384)</f>
        <v>3.2074115902897815</v>
      </c>
      <c r="F384" s="35">
        <f>MAX(Sheet1!Y384:AE384)</f>
        <v>33.354872557570793</v>
      </c>
      <c r="G384" s="35">
        <f>MAX(Sheet1!AE384:AG384)</f>
        <v>39.840396808196822</v>
      </c>
      <c r="I384" s="35">
        <f>MAX(C384:G384)</f>
        <v>39.840396808196822</v>
      </c>
      <c r="J384" s="35">
        <f>MAX(C384:F384)</f>
        <v>33.354872557570793</v>
      </c>
      <c r="K384" s="35">
        <f>MAX(C384:E384)</f>
        <v>3.2074115902897815</v>
      </c>
    </row>
    <row r="385" spans="1:11" x14ac:dyDescent="0.55000000000000004">
      <c r="A385" s="9">
        <f>Sheet1!A385</f>
        <v>25.977699999999999</v>
      </c>
      <c r="B385" s="33" t="str">
        <f>Sheet1!B385</f>
        <v>SWR(150)</v>
      </c>
      <c r="C385" s="35">
        <f>MAX(Sheet1!D385:G385)</f>
        <v>2.3020497488454406</v>
      </c>
      <c r="D385" s="35">
        <f>MAX(Sheet1!J385:N385)</f>
        <v>1.9368885709557147</v>
      </c>
      <c r="E385" s="35">
        <f>MAX(Sheet1!Q385:V385)</f>
        <v>2.2289777813848564</v>
      </c>
      <c r="F385" s="35">
        <f>MAX(Sheet1!Y385:AE385)</f>
        <v>22.261212545766856</v>
      </c>
      <c r="G385" s="35">
        <f>MAX(Sheet1!AE385:AG385)</f>
        <v>26.636054764451192</v>
      </c>
      <c r="I385" s="35">
        <f>MAX(C385:G385)</f>
        <v>26.636054764451192</v>
      </c>
      <c r="J385" s="35">
        <f>MAX(C385:F385)</f>
        <v>22.261212545766856</v>
      </c>
      <c r="K385" s="35">
        <f>MAX(C385:E385)</f>
        <v>2.3020497488454406</v>
      </c>
    </row>
    <row r="386" spans="1:11" x14ac:dyDescent="0.55000000000000004">
      <c r="A386" s="9">
        <f>Sheet1!A386</f>
        <v>25.977699999999999</v>
      </c>
      <c r="B386" s="33" t="str">
        <f>Sheet1!B386</f>
        <v>SWR(200)</v>
      </c>
      <c r="C386" s="35">
        <f>MAX(Sheet1!D386:G386)</f>
        <v>1.9589914916419424</v>
      </c>
      <c r="D386" s="35">
        <f>MAX(Sheet1!J386:N386)</f>
        <v>2.5006213150406991</v>
      </c>
      <c r="E386" s="35">
        <f>MAX(Sheet1!Q386:V386)</f>
        <v>1.8010366498605754</v>
      </c>
      <c r="F386" s="35">
        <f>MAX(Sheet1!Y386:AE386)</f>
        <v>16.721841456073378</v>
      </c>
      <c r="G386" s="35">
        <f>MAX(Sheet1!AE386:AG386)</f>
        <v>20.056769802373736</v>
      </c>
      <c r="I386" s="35">
        <f>MAX(C386:G386)</f>
        <v>20.056769802373736</v>
      </c>
      <c r="J386" s="35">
        <f>MAX(C386:F386)</f>
        <v>16.721841456073378</v>
      </c>
      <c r="K386" s="35">
        <f>MAX(C386:E386)</f>
        <v>2.5006213150406991</v>
      </c>
    </row>
    <row r="387" spans="1:11" x14ac:dyDescent="0.55000000000000004">
      <c r="A387" s="9">
        <f>Sheet1!A387</f>
        <v>25.977699999999999</v>
      </c>
      <c r="B387" s="33" t="str">
        <f>Sheet1!B387</f>
        <v>SWR(300)</v>
      </c>
      <c r="C387" s="35">
        <f>MAX(Sheet1!D387:G387)</f>
        <v>1.9199926620687477</v>
      </c>
      <c r="D387" s="35">
        <f>MAX(Sheet1!J387:N387)</f>
        <v>3.6823776715797667</v>
      </c>
      <c r="E387" s="35">
        <f>MAX(Sheet1!Q387:V387)</f>
        <v>1.6143973030044549</v>
      </c>
      <c r="F387" s="35">
        <f>MAX(Sheet1!Y387:AE387)</f>
        <v>11.197587246312642</v>
      </c>
      <c r="G387" s="35">
        <f>MAX(Sheet1!AE387:AG387)</f>
        <v>13.523674228743612</v>
      </c>
      <c r="I387" s="35">
        <f>MAX(C387:G387)</f>
        <v>13.523674228743612</v>
      </c>
      <c r="J387" s="35">
        <f>MAX(C387:F387)</f>
        <v>11.197587246312642</v>
      </c>
      <c r="K387" s="35">
        <f>MAX(C387:E387)</f>
        <v>3.6823776715797667</v>
      </c>
    </row>
    <row r="388" spans="1:11" x14ac:dyDescent="0.55000000000000004">
      <c r="A388" s="8">
        <f>Sheet1!A388</f>
        <v>48</v>
      </c>
      <c r="B388" s="33" t="str">
        <f>Sheet1!B388</f>
        <v>R</v>
      </c>
      <c r="C388" s="34"/>
      <c r="D388" s="34"/>
      <c r="E388" s="34"/>
      <c r="F388" s="34"/>
      <c r="G388" s="34"/>
    </row>
    <row r="389" spans="1:11" x14ac:dyDescent="0.55000000000000004">
      <c r="A389" s="9">
        <f>Sheet1!A389</f>
        <v>48</v>
      </c>
      <c r="B389" s="33" t="str">
        <f>Sheet1!B389</f>
        <v>X</v>
      </c>
      <c r="C389" s="34"/>
      <c r="D389" s="34"/>
      <c r="E389" s="34"/>
      <c r="F389" s="34"/>
      <c r="G389" s="34"/>
    </row>
    <row r="390" spans="1:11" x14ac:dyDescent="0.55000000000000004">
      <c r="A390" s="36">
        <f>Sheet1!A390</f>
        <v>0.26666666666666666</v>
      </c>
      <c r="B390" s="33" t="str">
        <f>Sheet1!B390</f>
        <v>Z</v>
      </c>
      <c r="C390" s="37">
        <f>AVERAGE(Sheet1!D390:G390)</f>
        <v>196.60062609946414</v>
      </c>
      <c r="D390" s="37">
        <f>AVERAGE(Sheet1!J390:N390)</f>
        <v>91.925531483683201</v>
      </c>
      <c r="E390" s="37">
        <f>AVERAGE(Sheet1!Q390:V390)</f>
        <v>296.25018437599232</v>
      </c>
      <c r="F390" s="37">
        <f>AVERAGE(Sheet1!Y390:AE390)</f>
        <v>1456.7939663687782</v>
      </c>
      <c r="G390" s="37">
        <f>AVERAGE(Sheet1!AE390:AG390)</f>
        <v>2029.3423470227262</v>
      </c>
    </row>
    <row r="391" spans="1:11" x14ac:dyDescent="0.55000000000000004">
      <c r="A391" s="9">
        <f>Sheet1!A391</f>
        <v>26.536300000000001</v>
      </c>
      <c r="B391" s="33" t="str">
        <f>Sheet1!B391</f>
        <v>SWR(50)</v>
      </c>
      <c r="C391" s="35">
        <f>MAX(Sheet1!D391:G391)</f>
        <v>5.9597374348114007</v>
      </c>
      <c r="D391" s="35">
        <f>MAX(Sheet1!J391:N391)</f>
        <v>2.360700034920916</v>
      </c>
      <c r="E391" s="35">
        <f>MAX(Sheet1!Q391:V391)</f>
        <v>7.1440797759850483</v>
      </c>
      <c r="F391" s="35">
        <f>MAX(Sheet1!Y391:AE391)</f>
        <v>52.123405890081962</v>
      </c>
      <c r="G391" s="35">
        <f>MAX(Sheet1!AE391:AG391)</f>
        <v>72.537033016725672</v>
      </c>
      <c r="I391" s="35">
        <f>MAX(C391:G391)</f>
        <v>72.537033016725672</v>
      </c>
      <c r="J391" s="35">
        <f>MAX(C391:F391)</f>
        <v>52.123405890081962</v>
      </c>
      <c r="K391" s="35">
        <f>MAX(C391:E391)</f>
        <v>7.1440797759850483</v>
      </c>
    </row>
    <row r="392" spans="1:11" x14ac:dyDescent="0.55000000000000004">
      <c r="A392" s="9">
        <f>Sheet1!A392</f>
        <v>26.536300000000001</v>
      </c>
      <c r="B392" s="33" t="str">
        <f>Sheet1!B392</f>
        <v>SWR(100)</v>
      </c>
      <c r="C392" s="35">
        <f>MAX(Sheet1!D392:G392)</f>
        <v>3.1141373169966666</v>
      </c>
      <c r="D392" s="35">
        <f>MAX(Sheet1!J392:N392)</f>
        <v>1.5854793924249684</v>
      </c>
      <c r="E392" s="35">
        <f>MAX(Sheet1!Q392:V392)</f>
        <v>3.6269062960367591</v>
      </c>
      <c r="F392" s="35">
        <f>MAX(Sheet1!Y392:AE392)</f>
        <v>26.073074656052093</v>
      </c>
      <c r="G392" s="35">
        <f>MAX(Sheet1!AE392:AG392)</f>
        <v>36.326391369973756</v>
      </c>
      <c r="I392" s="35">
        <f>MAX(C392:G392)</f>
        <v>36.326391369973756</v>
      </c>
      <c r="J392" s="35">
        <f>MAX(C392:F392)</f>
        <v>26.073074656052093</v>
      </c>
      <c r="K392" s="35">
        <f>MAX(C392:E392)</f>
        <v>3.6269062960367591</v>
      </c>
    </row>
    <row r="393" spans="1:11" x14ac:dyDescent="0.55000000000000004">
      <c r="A393" s="9">
        <f>Sheet1!A393</f>
        <v>26.536300000000001</v>
      </c>
      <c r="B393" s="33" t="str">
        <f>Sheet1!B393</f>
        <v>SWR(150)</v>
      </c>
      <c r="C393" s="35">
        <f>MAX(Sheet1!D393:G393)</f>
        <v>2.2605671695820777</v>
      </c>
      <c r="D393" s="35">
        <f>MAX(Sheet1!J393:N393)</f>
        <v>1.9212866371351855</v>
      </c>
      <c r="E393" s="35">
        <f>MAX(Sheet1!Q393:V393)</f>
        <v>2.4896339581358164</v>
      </c>
      <c r="F393" s="35">
        <f>MAX(Sheet1!Y393:AE393)</f>
        <v>17.394722269010888</v>
      </c>
      <c r="G393" s="35">
        <f>MAX(Sheet1!AE393:AG393)</f>
        <v>24.281996965146927</v>
      </c>
      <c r="I393" s="35">
        <f>MAX(C393:G393)</f>
        <v>24.281996965146927</v>
      </c>
      <c r="J393" s="35">
        <f>MAX(C393:F393)</f>
        <v>17.394722269010888</v>
      </c>
      <c r="K393" s="35">
        <f>MAX(C393:E393)</f>
        <v>2.4896339581358164</v>
      </c>
    </row>
    <row r="394" spans="1:11" x14ac:dyDescent="0.55000000000000004">
      <c r="A394" s="9">
        <f>Sheet1!A394</f>
        <v>26.536300000000001</v>
      </c>
      <c r="B394" s="33" t="str">
        <f>Sheet1!B394</f>
        <v>SWR(200)</v>
      </c>
      <c r="C394" s="35">
        <f>MAX(Sheet1!D394:G394)</f>
        <v>1.946990620249615</v>
      </c>
      <c r="D394" s="35">
        <f>MAX(Sheet1!J394:N394)</f>
        <v>2.4791641576121037</v>
      </c>
      <c r="E394" s="35">
        <f>MAX(Sheet1!Q394:V394)</f>
        <v>1.9631056905140387</v>
      </c>
      <c r="F394" s="35">
        <f>MAX(Sheet1!Y394:AE394)</f>
        <v>13.059406711131462</v>
      </c>
      <c r="G394" s="35">
        <f>MAX(Sheet1!AE394:AG394)</f>
        <v>18.2792730645026</v>
      </c>
      <c r="I394" s="35">
        <f>MAX(C394:G394)</f>
        <v>18.2792730645026</v>
      </c>
      <c r="J394" s="35">
        <f>MAX(C394:F394)</f>
        <v>13.059406711131462</v>
      </c>
      <c r="K394" s="35">
        <f>MAX(C394:E394)</f>
        <v>2.4791641576121037</v>
      </c>
    </row>
    <row r="395" spans="1:11" x14ac:dyDescent="0.55000000000000004">
      <c r="A395" s="9">
        <f>Sheet1!A395</f>
        <v>26.536300000000001</v>
      </c>
      <c r="B395" s="33" t="str">
        <f>Sheet1!B395</f>
        <v>SWR(300)</v>
      </c>
      <c r="C395" s="35">
        <f>MAX(Sheet1!D395:G395)</f>
        <v>1.9542192091226103</v>
      </c>
      <c r="D395" s="35">
        <f>MAX(Sheet1!J395:N395)</f>
        <v>3.6499917140720721</v>
      </c>
      <c r="E395" s="35">
        <f>MAX(Sheet1!Q395:V395)</f>
        <v>1.6039913483920345</v>
      </c>
      <c r="F395" s="35">
        <f>MAX(Sheet1!Y395:AE395)</f>
        <v>8.7319824573195373</v>
      </c>
      <c r="G395" s="35">
        <f>MAX(Sheet1!AE395:AG395)</f>
        <v>12.315924255870121</v>
      </c>
      <c r="I395" s="35">
        <f>MAX(C395:G395)</f>
        <v>12.315924255870121</v>
      </c>
      <c r="J395" s="35">
        <f>MAX(C395:F395)</f>
        <v>8.7319824573195373</v>
      </c>
      <c r="K395" s="35">
        <f>MAX(C395:E395)</f>
        <v>3.6499917140720721</v>
      </c>
    </row>
    <row r="396" spans="1:11" x14ac:dyDescent="0.55000000000000004">
      <c r="A396" s="8">
        <f>Sheet1!A396</f>
        <v>49</v>
      </c>
      <c r="B396" s="33" t="str">
        <f>Sheet1!B396</f>
        <v>R</v>
      </c>
      <c r="C396" s="34"/>
      <c r="D396" s="34"/>
      <c r="E396" s="34"/>
      <c r="F396" s="34"/>
      <c r="G396" s="34"/>
    </row>
    <row r="397" spans="1:11" x14ac:dyDescent="0.55000000000000004">
      <c r="A397" s="9">
        <f>Sheet1!A397</f>
        <v>49</v>
      </c>
      <c r="B397" s="33" t="str">
        <f>Sheet1!B397</f>
        <v>X</v>
      </c>
      <c r="C397" s="34"/>
      <c r="D397" s="34"/>
      <c r="E397" s="34"/>
      <c r="F397" s="34"/>
      <c r="G397" s="34"/>
    </row>
    <row r="398" spans="1:11" x14ac:dyDescent="0.55000000000000004">
      <c r="A398" s="36">
        <f>Sheet1!A398</f>
        <v>0.2722222222222222</v>
      </c>
      <c r="B398" s="33" t="str">
        <f>Sheet1!B398</f>
        <v>Z</v>
      </c>
      <c r="C398" s="37">
        <f>AVERAGE(Sheet1!D398:G398)</f>
        <v>190.46223122426909</v>
      </c>
      <c r="D398" s="37">
        <f>AVERAGE(Sheet1!J398:N398)</f>
        <v>92.791767568310618</v>
      </c>
      <c r="E398" s="37">
        <f>AVERAGE(Sheet1!Q398:V398)</f>
        <v>341.97798222439025</v>
      </c>
      <c r="F398" s="37">
        <f>AVERAGE(Sheet1!Y398:AE398)</f>
        <v>1086.3150036564873</v>
      </c>
      <c r="G398" s="37">
        <f>AVERAGE(Sheet1!AE398:AG398)</f>
        <v>1976.3618044662981</v>
      </c>
    </row>
    <row r="399" spans="1:11" x14ac:dyDescent="0.55000000000000004">
      <c r="A399" s="9">
        <f>Sheet1!A399</f>
        <v>27.094999999999999</v>
      </c>
      <c r="B399" s="33" t="str">
        <f>Sheet1!B399</f>
        <v>SWR(50)</v>
      </c>
      <c r="C399" s="35">
        <f>MAX(Sheet1!D399:G399)</f>
        <v>5.791585442727424</v>
      </c>
      <c r="D399" s="35">
        <f>MAX(Sheet1!J399:N399)</f>
        <v>2.3808277811052609</v>
      </c>
      <c r="E399" s="35">
        <f>MAX(Sheet1!Q399:V399)</f>
        <v>8.2342668939857813</v>
      </c>
      <c r="F399" s="35">
        <f>MAX(Sheet1!Y399:AE399)</f>
        <v>39.799911557657126</v>
      </c>
      <c r="G399" s="35">
        <f>MAX(Sheet1!AE399:AG399)</f>
        <v>63.777055010061751</v>
      </c>
      <c r="I399" s="35">
        <f>MAX(C399:G399)</f>
        <v>63.777055010061751</v>
      </c>
      <c r="J399" s="35">
        <f>MAX(C399:F399)</f>
        <v>39.799911557657126</v>
      </c>
      <c r="K399" s="35">
        <f>MAX(C399:E399)</f>
        <v>8.2342668939857813</v>
      </c>
    </row>
    <row r="400" spans="1:11" x14ac:dyDescent="0.55000000000000004">
      <c r="A400" s="9">
        <f>Sheet1!A400</f>
        <v>27.094999999999999</v>
      </c>
      <c r="B400" s="33" t="str">
        <f>Sheet1!B400</f>
        <v>SWR(100)</v>
      </c>
      <c r="C400" s="35">
        <f>MAX(Sheet1!D400:G400)</f>
        <v>3.0384576858283356</v>
      </c>
      <c r="D400" s="35">
        <f>MAX(Sheet1!J400:N400)</f>
        <v>1.5887645548687122</v>
      </c>
      <c r="E400" s="35">
        <f>MAX(Sheet1!Q400:V400)</f>
        <v>4.162127809746675</v>
      </c>
      <c r="F400" s="35">
        <f>MAX(Sheet1!Y400:AE400)</f>
        <v>19.903004897117647</v>
      </c>
      <c r="G400" s="35">
        <f>MAX(Sheet1!AE400:AG400)</f>
        <v>31.929029782316807</v>
      </c>
      <c r="I400" s="35">
        <f>MAX(C400:G400)</f>
        <v>31.929029782316807</v>
      </c>
      <c r="J400" s="35">
        <f>MAX(C400:F400)</f>
        <v>19.903004897117647</v>
      </c>
      <c r="K400" s="35">
        <f>MAX(C400:E400)</f>
        <v>4.162127809746675</v>
      </c>
    </row>
    <row r="401" spans="1:11" x14ac:dyDescent="0.55000000000000004">
      <c r="A401" s="9">
        <f>Sheet1!A401</f>
        <v>27.094999999999999</v>
      </c>
      <c r="B401" s="33" t="str">
        <f>Sheet1!B401</f>
        <v>SWR(150)</v>
      </c>
      <c r="C401" s="35">
        <f>MAX(Sheet1!D401:G401)</f>
        <v>2.2236018392579653</v>
      </c>
      <c r="D401" s="35">
        <f>MAX(Sheet1!J401:N401)</f>
        <v>1.9022868405967768</v>
      </c>
      <c r="E401" s="35">
        <f>MAX(Sheet1!Q401:V401)</f>
        <v>2.8312019517275129</v>
      </c>
      <c r="F401" s="35">
        <f>MAX(Sheet1!Y401:AE401)</f>
        <v>13.272075038067349</v>
      </c>
      <c r="G401" s="35">
        <f>MAX(Sheet1!AE401:AG401)</f>
        <v>21.331110642342146</v>
      </c>
      <c r="I401" s="35">
        <f>MAX(C401:G401)</f>
        <v>21.331110642342146</v>
      </c>
      <c r="J401" s="35">
        <f>MAX(C401:F401)</f>
        <v>13.272075038067349</v>
      </c>
      <c r="K401" s="35">
        <f>MAX(C401:E401)</f>
        <v>2.8312019517275129</v>
      </c>
    </row>
    <row r="402" spans="1:11" x14ac:dyDescent="0.55000000000000004">
      <c r="A402" s="9">
        <f>Sheet1!A402</f>
        <v>27.094999999999999</v>
      </c>
      <c r="B402" s="33" t="str">
        <f>Sheet1!B402</f>
        <v>SWR(200)</v>
      </c>
      <c r="C402" s="35">
        <f>MAX(Sheet1!D402:G402)</f>
        <v>1.938932665582469</v>
      </c>
      <c r="D402" s="35">
        <f>MAX(Sheet1!J402:N402)</f>
        <v>2.4527088224323164</v>
      </c>
      <c r="E402" s="35">
        <f>MAX(Sheet1!Q402:V402)</f>
        <v>2.194599137524798</v>
      </c>
      <c r="F402" s="35">
        <f>MAX(Sheet1!Y402:AE402)</f>
        <v>9.9576589641545148</v>
      </c>
      <c r="G402" s="35">
        <f>MAX(Sheet1!AE402:AG402)</f>
        <v>16.045816939177147</v>
      </c>
      <c r="I402" s="35">
        <f>MAX(C402:G402)</f>
        <v>16.045816939177147</v>
      </c>
      <c r="J402" s="35">
        <f>MAX(C402:F402)</f>
        <v>9.9576589641545148</v>
      </c>
      <c r="K402" s="35">
        <f>MAX(C402:E402)</f>
        <v>2.4527088224323164</v>
      </c>
    </row>
    <row r="403" spans="1:11" x14ac:dyDescent="0.55000000000000004">
      <c r="A403" s="9">
        <f>Sheet1!A403</f>
        <v>27.094999999999999</v>
      </c>
      <c r="B403" s="33" t="str">
        <f>Sheet1!B403</f>
        <v>SWR(300)</v>
      </c>
      <c r="C403" s="35">
        <f>MAX(Sheet1!D403:G403)</f>
        <v>1.9906557786524648</v>
      </c>
      <c r="D403" s="35">
        <f>MAX(Sheet1!J403:N403)</f>
        <v>3.6098183644066721</v>
      </c>
      <c r="E403" s="35">
        <f>MAX(Sheet1!Q403:V403)</f>
        <v>1.6653229730399863</v>
      </c>
      <c r="F403" s="35">
        <f>MAX(Sheet1!Y403:AE403)</f>
        <v>6.645420882151055</v>
      </c>
      <c r="G403" s="35">
        <f>MAX(Sheet1!AE403:AG403)</f>
        <v>10.788247587267996</v>
      </c>
      <c r="I403" s="35">
        <f>MAX(C403:G403)</f>
        <v>10.788247587267996</v>
      </c>
      <c r="J403" s="35">
        <f>MAX(C403:F403)</f>
        <v>6.645420882151055</v>
      </c>
      <c r="K403" s="35">
        <f>MAX(C403:E403)</f>
        <v>3.6098183644066721</v>
      </c>
    </row>
    <row r="404" spans="1:11" x14ac:dyDescent="0.55000000000000004">
      <c r="A404" s="8">
        <f>Sheet1!A404</f>
        <v>50</v>
      </c>
      <c r="B404" s="33" t="str">
        <f>Sheet1!B404</f>
        <v>R</v>
      </c>
      <c r="C404" s="34"/>
      <c r="D404" s="34"/>
      <c r="E404" s="34"/>
      <c r="F404" s="34"/>
      <c r="G404" s="34"/>
    </row>
    <row r="405" spans="1:11" x14ac:dyDescent="0.55000000000000004">
      <c r="A405" s="9">
        <f>Sheet1!A405</f>
        <v>50</v>
      </c>
      <c r="B405" s="33" t="str">
        <f>Sheet1!B405</f>
        <v>X</v>
      </c>
      <c r="C405" s="34"/>
      <c r="D405" s="34"/>
      <c r="E405" s="34"/>
      <c r="F405" s="34"/>
      <c r="G405" s="34"/>
    </row>
    <row r="406" spans="1:11" x14ac:dyDescent="0.55000000000000004">
      <c r="A406" s="36">
        <f>Sheet1!A406</f>
        <v>0.27777777777777779</v>
      </c>
      <c r="B406" s="33" t="str">
        <f>Sheet1!B406</f>
        <v>Z</v>
      </c>
      <c r="C406" s="37">
        <f>AVERAGE(Sheet1!D406:G406)</f>
        <v>184.72108802640327</v>
      </c>
      <c r="D406" s="37">
        <f>AVERAGE(Sheet1!J406:N406)</f>
        <v>93.893522172372712</v>
      </c>
      <c r="E406" s="37">
        <f>AVERAGE(Sheet1!Q406:V406)</f>
        <v>400.81344605684984</v>
      </c>
      <c r="F406" s="37">
        <f>AVERAGE(Sheet1!Y406:AE406)</f>
        <v>818.76755006285953</v>
      </c>
      <c r="G406" s="37">
        <f>AVERAGE(Sheet1!AE406:AG406)</f>
        <v>1891.37221350455</v>
      </c>
    </row>
    <row r="407" spans="1:11" x14ac:dyDescent="0.55000000000000004">
      <c r="A407" s="9">
        <f>Sheet1!A407</f>
        <v>27.653600000000001</v>
      </c>
      <c r="B407" s="33" t="str">
        <f>Sheet1!B407</f>
        <v>SWR(50)</v>
      </c>
      <c r="C407" s="35">
        <f>MAX(Sheet1!D407:G407)</f>
        <v>5.6342596298029965</v>
      </c>
      <c r="D407" s="35">
        <f>MAX(Sheet1!J407:N407)</f>
        <v>2.4061309606259393</v>
      </c>
      <c r="E407" s="35">
        <f>MAX(Sheet1!Q407:V407)</f>
        <v>9.6343308989295124</v>
      </c>
      <c r="F407" s="35">
        <f>MAX(Sheet1!Y407:AE407)</f>
        <v>30.580063763234385</v>
      </c>
      <c r="G407" s="35">
        <f>MAX(Sheet1!AE407:AG407)</f>
        <v>54.904765405212132</v>
      </c>
      <c r="I407" s="35">
        <f>MAX(C407:G407)</f>
        <v>54.904765405212132</v>
      </c>
      <c r="J407" s="35">
        <f>MAX(C407:F407)</f>
        <v>30.580063763234385</v>
      </c>
      <c r="K407" s="35">
        <f>MAX(C407:E407)</f>
        <v>9.6343308989295124</v>
      </c>
    </row>
    <row r="408" spans="1:11" x14ac:dyDescent="0.55000000000000004">
      <c r="A408" s="9">
        <f>Sheet1!A408</f>
        <v>27.653600000000001</v>
      </c>
      <c r="B408" s="33" t="str">
        <f>Sheet1!B408</f>
        <v>SWR(100)</v>
      </c>
      <c r="C408" s="35">
        <f>MAX(Sheet1!D408:G408)</f>
        <v>2.9683806763708169</v>
      </c>
      <c r="D408" s="35">
        <f>MAX(Sheet1!J408:N408)</f>
        <v>1.5922984765536334</v>
      </c>
      <c r="E408" s="35">
        <f>MAX(Sheet1!Q408:V408)</f>
        <v>4.853546420186122</v>
      </c>
      <c r="F408" s="35">
        <f>MAX(Sheet1!Y408:AE408)</f>
        <v>15.290034368634215</v>
      </c>
      <c r="G408" s="35">
        <f>MAX(Sheet1!AE408:AG408)</f>
        <v>27.474773073926993</v>
      </c>
      <c r="I408" s="35">
        <f>MAX(C408:G408)</f>
        <v>27.474773073926993</v>
      </c>
      <c r="J408" s="35">
        <f>MAX(C408:F408)</f>
        <v>15.290034368634215</v>
      </c>
      <c r="K408" s="35">
        <f>MAX(C408:E408)</f>
        <v>4.853546420186122</v>
      </c>
    </row>
    <row r="409" spans="1:11" x14ac:dyDescent="0.55000000000000004">
      <c r="A409" s="9">
        <f>Sheet1!A409</f>
        <v>27.653600000000001</v>
      </c>
      <c r="B409" s="33" t="str">
        <f>Sheet1!B409</f>
        <v>SWR(150)</v>
      </c>
      <c r="C409" s="35">
        <f>MAX(Sheet1!D409:G409)</f>
        <v>2.1908309476724095</v>
      </c>
      <c r="D409" s="35">
        <f>MAX(Sheet1!J409:N409)</f>
        <v>1.8800303677202128</v>
      </c>
      <c r="E409" s="35">
        <f>MAX(Sheet1!Q409:V409)</f>
        <v>3.2798489539539806</v>
      </c>
      <c r="F409" s="35">
        <f>MAX(Sheet1!Y409:AE409)</f>
        <v>10.193359032978186</v>
      </c>
      <c r="G409" s="35">
        <f>MAX(Sheet1!AE409:AG409)</f>
        <v>18.341459576311006</v>
      </c>
      <c r="I409" s="35">
        <f>MAX(C409:G409)</f>
        <v>18.341459576311006</v>
      </c>
      <c r="J409" s="35">
        <f>MAX(C409:F409)</f>
        <v>10.193359032978186</v>
      </c>
      <c r="K409" s="35">
        <f>MAX(C409:E409)</f>
        <v>3.2798489539539806</v>
      </c>
    </row>
    <row r="410" spans="1:11" x14ac:dyDescent="0.55000000000000004">
      <c r="A410" s="9">
        <f>Sheet1!A410</f>
        <v>27.653600000000001</v>
      </c>
      <c r="B410" s="33" t="str">
        <f>Sheet1!B410</f>
        <v>SWR(200)</v>
      </c>
      <c r="C410" s="35">
        <f>MAX(Sheet1!D410:G410)</f>
        <v>1.9344823283353758</v>
      </c>
      <c r="D410" s="35">
        <f>MAX(Sheet1!J410:N410)</f>
        <v>2.4214056993121336</v>
      </c>
      <c r="E410" s="35">
        <f>MAX(Sheet1!Q410:V410)</f>
        <v>2.5128766538943745</v>
      </c>
      <c r="F410" s="35">
        <f>MAX(Sheet1!Y410:AE410)</f>
        <v>7.6450222395252574</v>
      </c>
      <c r="G410" s="35">
        <f>MAX(Sheet1!AE410:AG410)</f>
        <v>13.782390130936321</v>
      </c>
      <c r="I410" s="35">
        <f>MAX(C410:G410)</f>
        <v>13.782390130936321</v>
      </c>
      <c r="J410" s="35">
        <f>MAX(C410:F410)</f>
        <v>7.6450222395252574</v>
      </c>
      <c r="K410" s="35">
        <f>MAX(C410:E410)</f>
        <v>2.5128766538943745</v>
      </c>
    </row>
    <row r="411" spans="1:11" x14ac:dyDescent="0.55000000000000004">
      <c r="A411" s="9">
        <f>Sheet1!A411</f>
        <v>27.653600000000001</v>
      </c>
      <c r="B411" s="33" t="str">
        <f>Sheet1!B411</f>
        <v>SWR(300)</v>
      </c>
      <c r="C411" s="35">
        <f>MAX(Sheet1!D411:G411)</f>
        <v>2.0407476621033238</v>
      </c>
      <c r="D411" s="35">
        <f>MAX(Sheet1!J411:N411)</f>
        <v>3.5620692169679358</v>
      </c>
      <c r="E411" s="35">
        <f>MAX(Sheet1!Q411:V411)</f>
        <v>1.8120698318870228</v>
      </c>
      <c r="F411" s="35">
        <f>MAX(Sheet1!Y411:AE411)</f>
        <v>5.0966873098170371</v>
      </c>
      <c r="G411" s="35">
        <f>MAX(Sheet1!AE411:AG411)</f>
        <v>9.2387933446724144</v>
      </c>
      <c r="I411" s="35">
        <f>MAX(C411:G411)</f>
        <v>9.2387933446724144</v>
      </c>
      <c r="J411" s="35">
        <f>MAX(C411:F411)</f>
        <v>5.0966873098170371</v>
      </c>
      <c r="K411" s="35">
        <f>MAX(C411:E411)</f>
        <v>3.5620692169679358</v>
      </c>
    </row>
    <row r="412" spans="1:11" x14ac:dyDescent="0.55000000000000004">
      <c r="A412" s="8">
        <f>Sheet1!A412</f>
        <v>51</v>
      </c>
      <c r="B412" s="33" t="str">
        <f>Sheet1!B412</f>
        <v>R</v>
      </c>
      <c r="C412" s="34"/>
      <c r="D412" s="34"/>
      <c r="E412" s="34"/>
      <c r="F412" s="34"/>
      <c r="G412" s="34"/>
    </row>
    <row r="413" spans="1:11" x14ac:dyDescent="0.55000000000000004">
      <c r="A413" s="9">
        <f>Sheet1!A413</f>
        <v>51</v>
      </c>
      <c r="B413" s="33" t="str">
        <f>Sheet1!B413</f>
        <v>X</v>
      </c>
      <c r="C413" s="34"/>
      <c r="D413" s="34"/>
      <c r="E413" s="34"/>
      <c r="F413" s="34"/>
      <c r="G413" s="34"/>
    </row>
    <row r="414" spans="1:11" x14ac:dyDescent="0.55000000000000004">
      <c r="A414" s="36">
        <f>Sheet1!A414</f>
        <v>0.28333333333333333</v>
      </c>
      <c r="B414" s="33" t="str">
        <f>Sheet1!B414</f>
        <v>Z</v>
      </c>
      <c r="C414" s="37">
        <f>AVERAGE(Sheet1!D414:G414)</f>
        <v>179.34415986227927</v>
      </c>
      <c r="D414" s="37">
        <f>AVERAGE(Sheet1!J414:N414)</f>
        <v>95.24051709800672</v>
      </c>
      <c r="E414" s="37">
        <f>AVERAGE(Sheet1!Q414:V414)</f>
        <v>477.9035874003211</v>
      </c>
      <c r="F414" s="37">
        <f>AVERAGE(Sheet1!Y414:AE414)</f>
        <v>627.65437448000557</v>
      </c>
      <c r="G414" s="37">
        <f>AVERAGE(Sheet1!AE414:AG414)</f>
        <v>1750.5603817084514</v>
      </c>
    </row>
    <row r="415" spans="1:11" x14ac:dyDescent="0.55000000000000004">
      <c r="A415" s="9">
        <f>Sheet1!A415</f>
        <v>28.212299999999999</v>
      </c>
      <c r="B415" s="33" t="str">
        <f>Sheet1!B415</f>
        <v>SWR(50)</v>
      </c>
      <c r="C415" s="35">
        <f>MAX(Sheet1!D415:G415)</f>
        <v>5.4868756299753585</v>
      </c>
      <c r="D415" s="35">
        <f>MAX(Sheet1!J415:N415)</f>
        <v>2.4368589149358679</v>
      </c>
      <c r="E415" s="35">
        <f>MAX(Sheet1!Q415:V415)</f>
        <v>11.462506670561268</v>
      </c>
      <c r="F415" s="35">
        <f>MAX(Sheet1!Y415:AE415)</f>
        <v>23.94843720552398</v>
      </c>
      <c r="G415" s="35">
        <f>MAX(Sheet1!AE415:AG415)</f>
        <v>46.869926980665788</v>
      </c>
      <c r="I415" s="35">
        <f>MAX(C415:G415)</f>
        <v>46.869926980665788</v>
      </c>
      <c r="J415" s="35">
        <f>MAX(C415:F415)</f>
        <v>23.94843720552398</v>
      </c>
      <c r="K415" s="35">
        <f>MAX(C415:E415)</f>
        <v>11.462506670561268</v>
      </c>
    </row>
    <row r="416" spans="1:11" x14ac:dyDescent="0.55000000000000004">
      <c r="A416" s="9">
        <f>Sheet1!A416</f>
        <v>28.212299999999999</v>
      </c>
      <c r="B416" s="33" t="str">
        <f>Sheet1!B416</f>
        <v>SWR(100)</v>
      </c>
      <c r="C416" s="35">
        <f>MAX(Sheet1!D416:G416)</f>
        <v>2.90345391349413</v>
      </c>
      <c r="D416" s="35">
        <f>MAX(Sheet1!J416:N416)</f>
        <v>1.5963729902221331</v>
      </c>
      <c r="E416" s="35">
        <f>MAX(Sheet1!Q416:V416)</f>
        <v>5.7601608025154949</v>
      </c>
      <c r="F416" s="35">
        <f>MAX(Sheet1!Y416:AE416)</f>
        <v>11.976844586220595</v>
      </c>
      <c r="G416" s="35">
        <f>MAX(Sheet1!AE416:AG416)</f>
        <v>23.443299406358193</v>
      </c>
      <c r="I416" s="35">
        <f>MAX(C416:G416)</f>
        <v>23.443299406358193</v>
      </c>
      <c r="J416" s="35">
        <f>MAX(C416:F416)</f>
        <v>11.976844586220595</v>
      </c>
      <c r="K416" s="35">
        <f>MAX(C416:E416)</f>
        <v>5.7601608025154949</v>
      </c>
    </row>
    <row r="417" spans="1:11" x14ac:dyDescent="0.55000000000000004">
      <c r="A417" s="9">
        <f>Sheet1!A417</f>
        <v>28.212299999999999</v>
      </c>
      <c r="B417" s="33" t="str">
        <f>Sheet1!B417</f>
        <v>SWR(150)</v>
      </c>
      <c r="C417" s="35">
        <f>MAX(Sheet1!D417:G417)</f>
        <v>2.1619271998074265</v>
      </c>
      <c r="D417" s="35">
        <f>MAX(Sheet1!J417:N417)</f>
        <v>1.854711156995823</v>
      </c>
      <c r="E417" s="35">
        <f>MAX(Sheet1!Q417:V417)</f>
        <v>3.8742803192151656</v>
      </c>
      <c r="F417" s="35">
        <f>MAX(Sheet1!Y417:AE417)</f>
        <v>7.9875221278341364</v>
      </c>
      <c r="G417" s="35">
        <f>MAX(Sheet1!AE417:AG417)</f>
        <v>15.638162219859145</v>
      </c>
      <c r="I417" s="35">
        <f>MAX(C417:G417)</f>
        <v>15.638162219859145</v>
      </c>
      <c r="J417" s="35">
        <f>MAX(C417:F417)</f>
        <v>7.9875221278341364</v>
      </c>
      <c r="K417" s="35">
        <f>MAX(C417:E417)</f>
        <v>3.8742803192151656</v>
      </c>
    </row>
    <row r="418" spans="1:11" x14ac:dyDescent="0.55000000000000004">
      <c r="A418" s="9">
        <f>Sheet1!A418</f>
        <v>28.212299999999999</v>
      </c>
      <c r="B418" s="33" t="str">
        <f>Sheet1!B418</f>
        <v>SWR(200)</v>
      </c>
      <c r="C418" s="35">
        <f>MAX(Sheet1!D418:G418)</f>
        <v>1.9332989514938026</v>
      </c>
      <c r="D418" s="35">
        <f>MAX(Sheet1!J418:N418)</f>
        <v>2.3854624169347129</v>
      </c>
      <c r="E418" s="35">
        <f>MAX(Sheet1!Q418:V418)</f>
        <v>2.9451259975933524</v>
      </c>
      <c r="F418" s="35">
        <f>MAX(Sheet1!Y418:AE418)</f>
        <v>5.9938153565547143</v>
      </c>
      <c r="G418" s="35">
        <f>MAX(Sheet1!AE418:AG418)</f>
        <v>11.738435947269258</v>
      </c>
      <c r="I418" s="35">
        <f>MAX(C418:G418)</f>
        <v>11.738435947269258</v>
      </c>
      <c r="J418" s="35">
        <f>MAX(C418:F418)</f>
        <v>5.9938153565547143</v>
      </c>
      <c r="K418" s="35">
        <f>MAX(C418:E418)</f>
        <v>2.9451259975933524</v>
      </c>
    </row>
    <row r="419" spans="1:11" x14ac:dyDescent="0.55000000000000004">
      <c r="A419" s="9">
        <f>Sheet1!A419</f>
        <v>28.212299999999999</v>
      </c>
      <c r="B419" s="33" t="str">
        <f>Sheet1!B419</f>
        <v>SWR(300)</v>
      </c>
      <c r="C419" s="35">
        <f>MAX(Sheet1!D419:G419)</f>
        <v>2.0988827808481036</v>
      </c>
      <c r="D419" s="35">
        <f>MAX(Sheet1!J419:N419)</f>
        <v>3.5070366419234533</v>
      </c>
      <c r="E419" s="35">
        <f>MAX(Sheet1!Q419:V419)</f>
        <v>2.0566481009413984</v>
      </c>
      <c r="F419" s="35">
        <f>MAX(Sheet1!Y419:AE419)</f>
        <v>4.0022243654149214</v>
      </c>
      <c r="G419" s="35">
        <f>MAX(Sheet1!AE419:AG419)</f>
        <v>7.8445497540602158</v>
      </c>
      <c r="I419" s="35">
        <f>MAX(C419:G419)</f>
        <v>7.8445497540602158</v>
      </c>
      <c r="J419" s="35">
        <f>MAX(C419:F419)</f>
        <v>4.0022243654149214</v>
      </c>
      <c r="K419" s="35">
        <f>MAX(C419:E419)</f>
        <v>3.5070366419234533</v>
      </c>
    </row>
    <row r="420" spans="1:11" x14ac:dyDescent="0.55000000000000004">
      <c r="A420" s="8">
        <f>Sheet1!A420</f>
        <v>52</v>
      </c>
      <c r="B420" s="33" t="str">
        <f>Sheet1!B420</f>
        <v>R</v>
      </c>
      <c r="C420" s="34"/>
      <c r="D420" s="34"/>
      <c r="E420" s="34"/>
      <c r="F420" s="34"/>
      <c r="G420" s="34"/>
    </row>
    <row r="421" spans="1:11" x14ac:dyDescent="0.55000000000000004">
      <c r="A421" s="9">
        <f>Sheet1!A421</f>
        <v>52</v>
      </c>
      <c r="B421" s="33" t="str">
        <f>Sheet1!B421</f>
        <v>X</v>
      </c>
      <c r="C421" s="34"/>
      <c r="D421" s="34"/>
      <c r="E421" s="34"/>
      <c r="F421" s="34"/>
      <c r="G421" s="34"/>
    </row>
    <row r="422" spans="1:11" x14ac:dyDescent="0.55000000000000004">
      <c r="A422" s="36">
        <f>Sheet1!A422</f>
        <v>0.28888888888888886</v>
      </c>
      <c r="B422" s="33" t="str">
        <f>Sheet1!B422</f>
        <v>Z</v>
      </c>
      <c r="C422" s="37">
        <f>AVERAGE(Sheet1!D422:G422)</f>
        <v>174.30687259068179</v>
      </c>
      <c r="D422" s="37">
        <f>AVERAGE(Sheet1!J422:N422)</f>
        <v>96.847956464127748</v>
      </c>
      <c r="E422" s="37">
        <f>AVERAGE(Sheet1!Q422:V422)</f>
        <v>581.00663845427334</v>
      </c>
      <c r="F422" s="37">
        <f>AVERAGE(Sheet1!Y422:AE422)</f>
        <v>493.29082364203992</v>
      </c>
      <c r="G422" s="37">
        <f>AVERAGE(Sheet1!AE422:AG422)</f>
        <v>1528.6352662337267</v>
      </c>
    </row>
    <row r="423" spans="1:11" x14ac:dyDescent="0.55000000000000004">
      <c r="A423" s="9">
        <f>Sheet1!A423</f>
        <v>28.771000000000001</v>
      </c>
      <c r="B423" s="33" t="str">
        <f>Sheet1!B423</f>
        <v>SWR(50)</v>
      </c>
      <c r="C423" s="35">
        <f>MAX(Sheet1!D423:G423)</f>
        <v>5.3487607415258189</v>
      </c>
      <c r="D423" s="35">
        <f>MAX(Sheet1!J423:N423)</f>
        <v>2.4734064083555576</v>
      </c>
      <c r="E423" s="35">
        <f>MAX(Sheet1!Q423:V423)</f>
        <v>13.894378130086094</v>
      </c>
      <c r="F423" s="35">
        <f>MAX(Sheet1!Y423:AE423)</f>
        <v>19.192990518970547</v>
      </c>
      <c r="G423" s="35">
        <f>MAX(Sheet1!AE423:AG423)</f>
        <v>40.029528927947084</v>
      </c>
      <c r="I423" s="35">
        <f>MAX(C423:G423)</f>
        <v>40.029528927947084</v>
      </c>
      <c r="J423" s="35">
        <f>MAX(C423:F423)</f>
        <v>19.192990518970547</v>
      </c>
      <c r="K423" s="35">
        <f>MAX(C423:E423)</f>
        <v>13.894378130086094</v>
      </c>
    </row>
    <row r="424" spans="1:11" x14ac:dyDescent="0.55000000000000004">
      <c r="A424" s="9">
        <f>Sheet1!A424</f>
        <v>28.771000000000001</v>
      </c>
      <c r="B424" s="33" t="str">
        <f>Sheet1!B424</f>
        <v>SWR(100)</v>
      </c>
      <c r="C424" s="35">
        <f>MAX(Sheet1!D424:G424)</f>
        <v>2.8433269264570282</v>
      </c>
      <c r="D424" s="35">
        <f>MAX(Sheet1!J424:N424)</f>
        <v>1.6013662635916681</v>
      </c>
      <c r="E424" s="35">
        <f>MAX(Sheet1!Q424:V424)</f>
        <v>6.96967098941305</v>
      </c>
      <c r="F424" s="35">
        <f>MAX(Sheet1!Y424:AE424)</f>
        <v>9.6069342354659888</v>
      </c>
      <c r="G424" s="35">
        <f>MAX(Sheet1!AE424:AG424)</f>
        <v>20.01567587078787</v>
      </c>
      <c r="I424" s="35">
        <f>MAX(C424:G424)</f>
        <v>20.01567587078787</v>
      </c>
      <c r="J424" s="35">
        <f>MAX(C424:F424)</f>
        <v>9.6069342354659888</v>
      </c>
      <c r="K424" s="35">
        <f>MAX(C424:E424)</f>
        <v>6.96967098941305</v>
      </c>
    </row>
    <row r="425" spans="1:11" x14ac:dyDescent="0.55000000000000004">
      <c r="A425" s="9">
        <f>Sheet1!A425</f>
        <v>28.771000000000001</v>
      </c>
      <c r="B425" s="33" t="str">
        <f>Sheet1!B425</f>
        <v>SWR(150)</v>
      </c>
      <c r="C425" s="35">
        <f>MAX(Sheet1!D425:G425)</f>
        <v>2.1366202078474781</v>
      </c>
      <c r="D425" s="35">
        <f>MAX(Sheet1!J425:N425)</f>
        <v>1.8264979966167281</v>
      </c>
      <c r="E425" s="35">
        <f>MAX(Sheet1!Q425:V425)</f>
        <v>4.6724981849079192</v>
      </c>
      <c r="F425" s="35">
        <f>MAX(Sheet1!Y425:AE425)</f>
        <v>6.4164787322875139</v>
      </c>
      <c r="G425" s="35">
        <f>MAX(Sheet1!AE425:AG425)</f>
        <v>13.344801671625319</v>
      </c>
      <c r="I425" s="35">
        <f>MAX(C425:G425)</f>
        <v>13.344801671625319</v>
      </c>
      <c r="J425" s="35">
        <f>MAX(C425:F425)</f>
        <v>6.4164787322875139</v>
      </c>
      <c r="K425" s="35">
        <f>MAX(C425:E425)</f>
        <v>4.6724981849079192</v>
      </c>
    </row>
    <row r="426" spans="1:11" x14ac:dyDescent="0.55000000000000004">
      <c r="A426" s="9">
        <f>Sheet1!A426</f>
        <v>28.771000000000001</v>
      </c>
      <c r="B426" s="33" t="str">
        <f>Sheet1!B426</f>
        <v>SWR(200)</v>
      </c>
      <c r="C426" s="35">
        <f>MAX(Sheet1!D426:G426)</f>
        <v>1.9350725886940405</v>
      </c>
      <c r="D426" s="35">
        <f>MAX(Sheet1!J426:N426)</f>
        <v>2.3450251363463241</v>
      </c>
      <c r="E426" s="35">
        <f>MAX(Sheet1!Q426:V426)</f>
        <v>3.5335209358660848</v>
      </c>
      <c r="F426" s="35">
        <f>MAX(Sheet1!Y426:AE426)</f>
        <v>4.8252272908665415</v>
      </c>
      <c r="G426" s="35">
        <f>MAX(Sheet1!AE426:AG426)</f>
        <v>10.009677979752029</v>
      </c>
      <c r="I426" s="35">
        <f>MAX(C426:G426)</f>
        <v>10.009677979752029</v>
      </c>
      <c r="J426" s="35">
        <f>MAX(C426:F426)</f>
        <v>4.8252272908665415</v>
      </c>
      <c r="K426" s="35">
        <f>MAX(C426:E426)</f>
        <v>3.5335209358660848</v>
      </c>
    </row>
    <row r="427" spans="1:11" x14ac:dyDescent="0.55000000000000004">
      <c r="A427" s="9">
        <f>Sheet1!A427</f>
        <v>28.771000000000001</v>
      </c>
      <c r="B427" s="33" t="str">
        <f>Sheet1!B427</f>
        <v>SWR(300)</v>
      </c>
      <c r="C427" s="35">
        <f>MAX(Sheet1!D427:G427)</f>
        <v>2.156561270838929</v>
      </c>
      <c r="D427" s="35">
        <f>MAX(Sheet1!J427:N427)</f>
        <v>3.4449076404560999</v>
      </c>
      <c r="E427" s="35">
        <f>MAX(Sheet1!Q427:V427)</f>
        <v>2.4199516631474856</v>
      </c>
      <c r="F427" s="35">
        <f>MAX(Sheet1!Y427:AE427)</f>
        <v>3.2432708528120999</v>
      </c>
      <c r="G427" s="35">
        <f>MAX(Sheet1!AE427:AG427)</f>
        <v>6.6752048793271683</v>
      </c>
      <c r="I427" s="35">
        <f>MAX(C427:G427)</f>
        <v>6.6752048793271683</v>
      </c>
      <c r="J427" s="35">
        <f>MAX(C427:F427)</f>
        <v>3.4449076404560999</v>
      </c>
      <c r="K427" s="35">
        <f>MAX(C427:E427)</f>
        <v>3.4449076404560999</v>
      </c>
    </row>
    <row r="428" spans="1:11" x14ac:dyDescent="0.55000000000000004">
      <c r="A428" s="8">
        <f>Sheet1!A428</f>
        <v>53</v>
      </c>
      <c r="B428" s="33" t="str">
        <f>Sheet1!B428</f>
        <v>R</v>
      </c>
      <c r="C428" s="34"/>
      <c r="D428" s="34"/>
      <c r="E428" s="34"/>
      <c r="F428" s="34"/>
      <c r="G428" s="34"/>
    </row>
    <row r="429" spans="1:11" x14ac:dyDescent="0.55000000000000004">
      <c r="A429" s="9">
        <f>Sheet1!A429</f>
        <v>53</v>
      </c>
      <c r="B429" s="33" t="str">
        <f>Sheet1!B429</f>
        <v>X</v>
      </c>
      <c r="C429" s="34"/>
      <c r="D429" s="34"/>
      <c r="E429" s="34"/>
      <c r="F429" s="34"/>
      <c r="G429" s="34"/>
    </row>
    <row r="430" spans="1:11" x14ac:dyDescent="0.55000000000000004">
      <c r="A430" s="36">
        <f>Sheet1!A430</f>
        <v>0.29444444444444445</v>
      </c>
      <c r="B430" s="33" t="str">
        <f>Sheet1!B430</f>
        <v>Z</v>
      </c>
      <c r="C430" s="37">
        <f>AVERAGE(Sheet1!D430:G430)</f>
        <v>169.58480059272895</v>
      </c>
      <c r="D430" s="37">
        <f>AVERAGE(Sheet1!J430:N430)</f>
        <v>98.732515946957705</v>
      </c>
      <c r="E430" s="37">
        <f>AVERAGE(Sheet1!Q430:V430)</f>
        <v>721.99027351014149</v>
      </c>
      <c r="F430" s="37">
        <f>AVERAGE(Sheet1!Y430:AE430)</f>
        <v>398.3515271485922</v>
      </c>
      <c r="G430" s="37">
        <f>AVERAGE(Sheet1!AE430:AG430)</f>
        <v>1261.2720778263283</v>
      </c>
    </row>
    <row r="431" spans="1:11" x14ac:dyDescent="0.55000000000000004">
      <c r="A431" s="9">
        <f>Sheet1!A431</f>
        <v>29.329599999999999</v>
      </c>
      <c r="B431" s="33" t="str">
        <f>Sheet1!B431</f>
        <v>SWR(50)</v>
      </c>
      <c r="C431" s="35">
        <f>MAX(Sheet1!D431:G431)</f>
        <v>5.2192892548622138</v>
      </c>
      <c r="D431" s="35">
        <f>MAX(Sheet1!J431:N431)</f>
        <v>2.5161922338182512</v>
      </c>
      <c r="E431" s="35">
        <f>MAX(Sheet1!Q431:V431)</f>
        <v>17.193216497229805</v>
      </c>
      <c r="F431" s="35">
        <f>MAX(Sheet1!Y431:AE431)</f>
        <v>15.742991000819794</v>
      </c>
      <c r="G431" s="35">
        <f>MAX(Sheet1!AE431:AG431)</f>
        <v>34.39335965043437</v>
      </c>
      <c r="I431" s="35">
        <f>MAX(C431:G431)</f>
        <v>34.39335965043437</v>
      </c>
      <c r="J431" s="35">
        <f>MAX(C431:F431)</f>
        <v>17.193216497229805</v>
      </c>
      <c r="K431" s="35">
        <f>MAX(C431:E431)</f>
        <v>17.193216497229805</v>
      </c>
    </row>
    <row r="432" spans="1:11" x14ac:dyDescent="0.55000000000000004">
      <c r="A432" s="9">
        <f>Sheet1!A432</f>
        <v>29.329599999999999</v>
      </c>
      <c r="B432" s="33" t="str">
        <f>Sheet1!B432</f>
        <v>SWR(100)</v>
      </c>
      <c r="C432" s="35">
        <f>MAX(Sheet1!D432:G432)</f>
        <v>2.7876745843801709</v>
      </c>
      <c r="D432" s="35">
        <f>MAX(Sheet1!J432:N432)</f>
        <v>1.6077175947647089</v>
      </c>
      <c r="E432" s="35">
        <f>MAX(Sheet1!Q432:V432)</f>
        <v>8.613646336996144</v>
      </c>
      <c r="F432" s="35">
        <f>MAX(Sheet1!Y432:AE432)</f>
        <v>7.8942741792146984</v>
      </c>
      <c r="G432" s="35">
        <f>MAX(Sheet1!AE432:AG432)</f>
        <v>17.197652476143283</v>
      </c>
      <c r="I432" s="35">
        <f>MAX(C432:G432)</f>
        <v>17.197652476143283</v>
      </c>
      <c r="J432" s="35">
        <f>MAX(C432:F432)</f>
        <v>8.613646336996144</v>
      </c>
      <c r="K432" s="35">
        <f>MAX(C432:E432)</f>
        <v>8.613646336996144</v>
      </c>
    </row>
    <row r="433" spans="1:11" x14ac:dyDescent="0.55000000000000004">
      <c r="A433" s="9">
        <f>Sheet1!A433</f>
        <v>29.329599999999999</v>
      </c>
      <c r="B433" s="33" t="str">
        <f>Sheet1!B433</f>
        <v>SWR(150)</v>
      </c>
      <c r="C433" s="35">
        <f>MAX(Sheet1!D433:G433)</f>
        <v>2.1146556696574161</v>
      </c>
      <c r="D433" s="35">
        <f>MAX(Sheet1!J433:N433)</f>
        <v>1.795630695814346</v>
      </c>
      <c r="E433" s="35">
        <f>MAX(Sheet1!Q433:V433)</f>
        <v>5.7618861854674437</v>
      </c>
      <c r="F433" s="35">
        <f>MAX(Sheet1!Y433:AE433)</f>
        <v>5.288996627093951</v>
      </c>
      <c r="G433" s="35">
        <f>MAX(Sheet1!AE433:AG433)</f>
        <v>11.46618973732102</v>
      </c>
      <c r="I433" s="35">
        <f>MAX(C433:G433)</f>
        <v>11.46618973732102</v>
      </c>
      <c r="J433" s="35">
        <f>MAX(C433:F433)</f>
        <v>5.7618861854674437</v>
      </c>
      <c r="K433" s="35">
        <f>MAX(C433:E433)</f>
        <v>5.7618861854674437</v>
      </c>
    </row>
    <row r="434" spans="1:11" x14ac:dyDescent="0.55000000000000004">
      <c r="A434" s="9">
        <f>Sheet1!A434</f>
        <v>29.329599999999999</v>
      </c>
      <c r="B434" s="33" t="str">
        <f>Sheet1!B434</f>
        <v>SWR(200)</v>
      </c>
      <c r="C434" s="35">
        <f>MAX(Sheet1!D434:G434)</f>
        <v>1.939511240990837</v>
      </c>
      <c r="D434" s="35">
        <f>MAX(Sheet1!J434:N434)</f>
        <v>2.3003119119249353</v>
      </c>
      <c r="E434" s="35">
        <f>MAX(Sheet1!Q434:V434)</f>
        <v>4.3427026532642516</v>
      </c>
      <c r="F434" s="35">
        <f>MAX(Sheet1!Y434:AE434)</f>
        <v>3.995582972444506</v>
      </c>
      <c r="G434" s="35">
        <f>MAX(Sheet1!AE434:AG434)</f>
        <v>8.6007965367284775</v>
      </c>
      <c r="I434" s="35">
        <f>MAX(C434:G434)</f>
        <v>8.6007965367284775</v>
      </c>
      <c r="J434" s="35">
        <f>MAX(C434:F434)</f>
        <v>4.3427026532642516</v>
      </c>
      <c r="K434" s="35">
        <f>MAX(C434:E434)</f>
        <v>4.3427026532642516</v>
      </c>
    </row>
    <row r="435" spans="1:11" x14ac:dyDescent="0.55000000000000004">
      <c r="A435" s="9">
        <f>Sheet1!A435</f>
        <v>29.329599999999999</v>
      </c>
      <c r="B435" s="33" t="str">
        <f>Sheet1!B435</f>
        <v>SWR(300)</v>
      </c>
      <c r="C435" s="35">
        <f>MAX(Sheet1!D435:G435)</f>
        <v>2.2137047522857136</v>
      </c>
      <c r="D435" s="35">
        <f>MAX(Sheet1!J435:N435)</f>
        <v>3.3759686240224167</v>
      </c>
      <c r="E435" s="35">
        <f>MAX(Sheet1!Q435:V435)</f>
        <v>2.9397051773408687</v>
      </c>
      <c r="F435" s="35">
        <f>MAX(Sheet1!Y435:AE435)</f>
        <v>2.7251612506571052</v>
      </c>
      <c r="G435" s="35">
        <f>MAX(Sheet1!AE435:AG435)</f>
        <v>5.7361145950579235</v>
      </c>
      <c r="I435" s="35">
        <f>MAX(C435:G435)</f>
        <v>5.7361145950579235</v>
      </c>
      <c r="J435" s="35">
        <f>MAX(C435:F435)</f>
        <v>3.3759686240224167</v>
      </c>
      <c r="K435" s="35">
        <f>MAX(C435:E435)</f>
        <v>3.3759686240224167</v>
      </c>
    </row>
    <row r="436" spans="1:11" x14ac:dyDescent="0.55000000000000004">
      <c r="A436" s="8">
        <f>Sheet1!A436</f>
        <v>54</v>
      </c>
      <c r="B436" s="33" t="str">
        <f>Sheet1!B436</f>
        <v>R</v>
      </c>
      <c r="C436" s="34"/>
      <c r="D436" s="34"/>
      <c r="E436" s="34"/>
      <c r="F436" s="34"/>
      <c r="G436" s="34"/>
    </row>
    <row r="437" spans="1:11" x14ac:dyDescent="0.55000000000000004">
      <c r="A437" s="9">
        <f>Sheet1!A437</f>
        <v>54</v>
      </c>
      <c r="B437" s="33" t="str">
        <f>Sheet1!B437</f>
        <v>X</v>
      </c>
      <c r="C437" s="34"/>
      <c r="D437" s="34"/>
      <c r="E437" s="34"/>
      <c r="F437" s="34"/>
      <c r="G437" s="34"/>
    </row>
    <row r="438" spans="1:11" x14ac:dyDescent="0.55000000000000004">
      <c r="A438" s="36">
        <f>Sheet1!A438</f>
        <v>0.3</v>
      </c>
      <c r="B438" s="33" t="str">
        <f>Sheet1!B438</f>
        <v>Z</v>
      </c>
      <c r="C438" s="37">
        <f>AVERAGE(Sheet1!D438:G438)</f>
        <v>165.15554033501374</v>
      </c>
      <c r="D438" s="37">
        <f>AVERAGE(Sheet1!J438:N438)</f>
        <v>100.9136434736138</v>
      </c>
      <c r="E438" s="37">
        <f>AVERAGE(Sheet1!Q438:V438)</f>
        <v>919.05666542919744</v>
      </c>
      <c r="F438" s="37">
        <f>AVERAGE(Sheet1!Y438:AE438)</f>
        <v>330.02625990350629</v>
      </c>
      <c r="G438" s="37">
        <f>AVERAGE(Sheet1!AE438:AG438)</f>
        <v>1014.8515229402416</v>
      </c>
    </row>
    <row r="439" spans="1:11" x14ac:dyDescent="0.55000000000000004">
      <c r="A439" s="9">
        <f>Sheet1!A439</f>
        <v>29.888300000000001</v>
      </c>
      <c r="B439" s="33" t="str">
        <f>Sheet1!B439</f>
        <v>SWR(50)</v>
      </c>
      <c r="C439" s="35">
        <f>MAX(Sheet1!D439:G439)</f>
        <v>5.0978814478074623</v>
      </c>
      <c r="D439" s="35">
        <f>MAX(Sheet1!J439:N439)</f>
        <v>2.5657202834010846</v>
      </c>
      <c r="E439" s="35">
        <f>MAX(Sheet1!Q439:V439)</f>
        <v>21.753608759312115</v>
      </c>
      <c r="F439" s="35">
        <f>MAX(Sheet1!Y439:AE439)</f>
        <v>13.198697687786042</v>
      </c>
      <c r="G439" s="35">
        <f>MAX(Sheet1!AE439:AG439)</f>
        <v>29.823358537028376</v>
      </c>
      <c r="I439" s="35">
        <f>MAX(C439:G439)</f>
        <v>29.823358537028376</v>
      </c>
      <c r="J439" s="35">
        <f>MAX(C439:F439)</f>
        <v>21.753608759312115</v>
      </c>
      <c r="K439" s="35">
        <f>MAX(C439:E439)</f>
        <v>21.753608759312115</v>
      </c>
    </row>
    <row r="440" spans="1:11" x14ac:dyDescent="0.55000000000000004">
      <c r="A440" s="9">
        <f>Sheet1!A440</f>
        <v>29.888300000000001</v>
      </c>
      <c r="B440" s="33" t="str">
        <f>Sheet1!B440</f>
        <v>SWR(100)</v>
      </c>
      <c r="C440" s="35">
        <f>MAX(Sheet1!D440:G440)</f>
        <v>2.7361881528258154</v>
      </c>
      <c r="D440" s="35">
        <f>MAX(Sheet1!J440:N440)</f>
        <v>1.6159434400897636</v>
      </c>
      <c r="E440" s="35">
        <f>MAX(Sheet1!Q440:V440)</f>
        <v>10.889336131873071</v>
      </c>
      <c r="F440" s="35">
        <f>MAX(Sheet1!Y440:AE440)</f>
        <v>6.6383601311793079</v>
      </c>
      <c r="G440" s="35">
        <f>MAX(Sheet1!AE440:AG440)</f>
        <v>14.920015899744778</v>
      </c>
      <c r="I440" s="35">
        <f>MAX(C440:G440)</f>
        <v>14.920015899744778</v>
      </c>
      <c r="J440" s="35">
        <f>MAX(C440:F440)</f>
        <v>10.889336131873071</v>
      </c>
      <c r="K440" s="35">
        <f>MAX(C440:E440)</f>
        <v>10.889336131873071</v>
      </c>
    </row>
    <row r="441" spans="1:11" x14ac:dyDescent="0.55000000000000004">
      <c r="A441" s="9">
        <f>Sheet1!A441</f>
        <v>29.888300000000001</v>
      </c>
      <c r="B441" s="33" t="str">
        <f>Sheet1!B441</f>
        <v>SWR(150)</v>
      </c>
      <c r="C441" s="35">
        <f>MAX(Sheet1!D441:G441)</f>
        <v>2.0957786815027792</v>
      </c>
      <c r="D441" s="35">
        <f>MAX(Sheet1!J441:N441)</f>
        <v>1.7641668238085284</v>
      </c>
      <c r="E441" s="35">
        <f>MAX(Sheet1!Q441:V441)</f>
        <v>7.2737204182103881</v>
      </c>
      <c r="F441" s="35">
        <f>MAX(Sheet1!Y441:AE441)</f>
        <v>4.4709660484561473</v>
      </c>
      <c r="G441" s="35">
        <f>MAX(Sheet1!AE441:AG441)</f>
        <v>9.9560241666296871</v>
      </c>
      <c r="I441" s="35">
        <f>MAX(C441:G441)</f>
        <v>9.9560241666296871</v>
      </c>
      <c r="J441" s="35">
        <f>MAX(C441:F441)</f>
        <v>7.2737204182103881</v>
      </c>
      <c r="K441" s="35">
        <f>MAX(C441:E441)</f>
        <v>7.2737204182103881</v>
      </c>
    </row>
    <row r="442" spans="1:11" x14ac:dyDescent="0.55000000000000004">
      <c r="A442" s="9">
        <f>Sheet1!A442</f>
        <v>29.888300000000001</v>
      </c>
      <c r="B442" s="33" t="str">
        <f>Sheet1!B442</f>
        <v>SWR(200)</v>
      </c>
      <c r="C442" s="35">
        <f>MAX(Sheet1!D442:G442)</f>
        <v>1.9463182982848923</v>
      </c>
      <c r="D442" s="35">
        <f>MAX(Sheet1!J442:N442)</f>
        <v>2.2515649270072244</v>
      </c>
      <c r="E442" s="35">
        <f>MAX(Sheet1!Q442:V442)</f>
        <v>5.470547534202594</v>
      </c>
      <c r="F442" s="35">
        <f>MAX(Sheet1!Y442:AE442)</f>
        <v>3.4042895776036231</v>
      </c>
      <c r="G442" s="35">
        <f>MAX(Sheet1!AE442:AG442)</f>
        <v>7.4769665123665661</v>
      </c>
      <c r="I442" s="35">
        <f>MAX(C442:G442)</f>
        <v>7.4769665123665661</v>
      </c>
      <c r="J442" s="35">
        <f>MAX(C442:F442)</f>
        <v>5.470547534202594</v>
      </c>
      <c r="K442" s="35">
        <f>MAX(C442:E442)</f>
        <v>5.470547534202594</v>
      </c>
    </row>
    <row r="443" spans="1:11" x14ac:dyDescent="0.55000000000000004">
      <c r="A443" s="9">
        <f>Sheet1!A443</f>
        <v>29.888300000000001</v>
      </c>
      <c r="B443" s="33" t="str">
        <f>Sheet1!B443</f>
        <v>SWR(300)</v>
      </c>
      <c r="C443" s="35">
        <f>MAX(Sheet1!D443:G443)</f>
        <v>2.2702214802441985</v>
      </c>
      <c r="D443" s="35">
        <f>MAX(Sheet1!J443:N443)</f>
        <v>3.3005316089123666</v>
      </c>
      <c r="E443" s="35">
        <f>MAX(Sheet1!Q443:V443)</f>
        <v>3.6778423406261709</v>
      </c>
      <c r="F443" s="35">
        <f>MAX(Sheet1!Y443:AE443)</f>
        <v>2.3829777792595905</v>
      </c>
      <c r="G443" s="35">
        <f>MAX(Sheet1!AE443:AG443)</f>
        <v>5.0041861593009758</v>
      </c>
      <c r="I443" s="35">
        <f>MAX(C443:G443)</f>
        <v>5.0041861593009758</v>
      </c>
      <c r="J443" s="35">
        <f>MAX(C443:F443)</f>
        <v>3.6778423406261709</v>
      </c>
      <c r="K443" s="35">
        <f>MAX(C443:E443)</f>
        <v>3.6778423406261709</v>
      </c>
    </row>
    <row r="444" spans="1:11" x14ac:dyDescent="0.55000000000000004">
      <c r="A444" s="8">
        <f>Sheet1!A444</f>
        <v>55</v>
      </c>
      <c r="B444" s="33" t="str">
        <f>Sheet1!B444</f>
        <v>R</v>
      </c>
      <c r="C444" s="34"/>
      <c r="D444" s="34"/>
      <c r="E444" s="34"/>
      <c r="F444" s="34"/>
      <c r="G444" s="34"/>
    </row>
    <row r="445" spans="1:11" x14ac:dyDescent="0.55000000000000004">
      <c r="A445" s="9">
        <f>Sheet1!A445</f>
        <v>55</v>
      </c>
      <c r="B445" s="33" t="str">
        <f>Sheet1!B445</f>
        <v>X</v>
      </c>
      <c r="C445" s="34"/>
      <c r="D445" s="34"/>
      <c r="E445" s="34"/>
      <c r="F445" s="34"/>
      <c r="G445" s="34"/>
    </row>
    <row r="446" spans="1:11" x14ac:dyDescent="0.55000000000000004">
      <c r="A446" s="36">
        <f>Sheet1!A446</f>
        <v>0.30555555555555558</v>
      </c>
      <c r="B446" s="33" t="str">
        <f>Sheet1!B446</f>
        <v>Z</v>
      </c>
      <c r="C446" s="37">
        <f>AVERAGE(Sheet1!D446:G446)</f>
        <v>160.99690338792655</v>
      </c>
      <c r="D446" s="37">
        <f>AVERAGE(Sheet1!J446:N446)</f>
        <v>103.41429492434563</v>
      </c>
      <c r="E446" s="37">
        <f>AVERAGE(Sheet1!Q446:V446)</f>
        <v>1199.2105337679411</v>
      </c>
      <c r="F446" s="37">
        <f>AVERAGE(Sheet1!Y446:AE446)</f>
        <v>279.76450629446362</v>
      </c>
      <c r="G446" s="37">
        <f>AVERAGE(Sheet1!AE446:AG446)</f>
        <v>820.3800724602321</v>
      </c>
    </row>
    <row r="447" spans="1:11" x14ac:dyDescent="0.55000000000000004">
      <c r="A447" s="9">
        <f>Sheet1!A447</f>
        <v>30.446899999999999</v>
      </c>
      <c r="B447" s="33" t="str">
        <f>Sheet1!B447</f>
        <v>SWR(50)</v>
      </c>
      <c r="C447" s="35">
        <f>MAX(Sheet1!D447:G447)</f>
        <v>4.9839213197524126</v>
      </c>
      <c r="D447" s="35">
        <f>MAX(Sheet1!J447:N447)</f>
        <v>2.6225621811949846</v>
      </c>
      <c r="E447" s="35">
        <f>MAX(Sheet1!Q447:V447)</f>
        <v>28.146772607493162</v>
      </c>
      <c r="F447" s="35">
        <f>MAX(Sheet1!Y447:AE447)</f>
        <v>11.290284554704563</v>
      </c>
      <c r="G447" s="35">
        <f>MAX(Sheet1!AE447:AG447)</f>
        <v>26.141308040978714</v>
      </c>
      <c r="I447" s="35">
        <f>MAX(C447:G447)</f>
        <v>28.146772607493162</v>
      </c>
      <c r="J447" s="35">
        <f>MAX(C447:F447)</f>
        <v>28.146772607493162</v>
      </c>
      <c r="K447" s="35">
        <f>MAX(C447:E447)</f>
        <v>28.146772607493162</v>
      </c>
    </row>
    <row r="448" spans="1:11" x14ac:dyDescent="0.55000000000000004">
      <c r="A448" s="9">
        <f>Sheet1!A448</f>
        <v>30.446899999999999</v>
      </c>
      <c r="B448" s="33" t="str">
        <f>Sheet1!B448</f>
        <v>SWR(100)</v>
      </c>
      <c r="C448" s="35">
        <f>MAX(Sheet1!D448:G448)</f>
        <v>2.6885497146764981</v>
      </c>
      <c r="D448" s="35">
        <f>MAX(Sheet1!J448:N448)</f>
        <v>1.6266272858171074</v>
      </c>
      <c r="E448" s="35">
        <f>MAX(Sheet1!Q448:V448)</f>
        <v>14.082319124438639</v>
      </c>
      <c r="F448" s="35">
        <f>MAX(Sheet1!Y448:AE448)</f>
        <v>5.7037113803995991</v>
      </c>
      <c r="G448" s="35">
        <f>MAX(Sheet1!AE448:AG448)</f>
        <v>13.092929694388426</v>
      </c>
      <c r="I448" s="35">
        <f>MAX(C448:G448)</f>
        <v>14.082319124438639</v>
      </c>
      <c r="J448" s="35">
        <f>MAX(C448:F448)</f>
        <v>14.082319124438639</v>
      </c>
      <c r="K448" s="35">
        <f>MAX(C448:E448)</f>
        <v>14.082319124438639</v>
      </c>
    </row>
    <row r="449" spans="1:11" x14ac:dyDescent="0.55000000000000004">
      <c r="A449" s="9">
        <f>Sheet1!A449</f>
        <v>30.446899999999999</v>
      </c>
      <c r="B449" s="33" t="str">
        <f>Sheet1!B449</f>
        <v>SWR(150)</v>
      </c>
      <c r="C449" s="35">
        <f>MAX(Sheet1!D449:G449)</f>
        <v>2.0797403777564347</v>
      </c>
      <c r="D449" s="35">
        <f>MAX(Sheet1!J449:N449)</f>
        <v>1.7417549733359561</v>
      </c>
      <c r="E449" s="35">
        <f>MAX(Sheet1!Q449:V449)</f>
        <v>9.3982392224298117</v>
      </c>
      <c r="F449" s="35">
        <f>MAX(Sheet1!Y449:AE449)</f>
        <v>3.8717513639823369</v>
      </c>
      <c r="G449" s="35">
        <f>MAX(Sheet1!AE449:AG449)</f>
        <v>8.7536621354984057</v>
      </c>
      <c r="I449" s="35">
        <f>MAX(C449:G449)</f>
        <v>9.3982392224298117</v>
      </c>
      <c r="J449" s="35">
        <f>MAX(C449:F449)</f>
        <v>9.3982392224298117</v>
      </c>
      <c r="K449" s="35">
        <f>MAX(C449:E449)</f>
        <v>9.3982392224298117</v>
      </c>
    </row>
    <row r="450" spans="1:11" x14ac:dyDescent="0.55000000000000004">
      <c r="A450" s="9">
        <f>Sheet1!A450</f>
        <v>30.446899999999999</v>
      </c>
      <c r="B450" s="33" t="str">
        <f>Sheet1!B450</f>
        <v>SWR(200)</v>
      </c>
      <c r="C450" s="35">
        <f>MAX(Sheet1!D450:G450)</f>
        <v>1.9552277288909061</v>
      </c>
      <c r="D450" s="35">
        <f>MAX(Sheet1!J450:N450)</f>
        <v>2.1991093730089122</v>
      </c>
      <c r="E450" s="35">
        <f>MAX(Sheet1!Q450:V450)</f>
        <v>7.0593690091131247</v>
      </c>
      <c r="F450" s="35">
        <f>MAX(Sheet1!Y450:AE450)</f>
        <v>2.9835636077998426</v>
      </c>
      <c r="G450" s="35">
        <f>MAX(Sheet1!AE450:AG450)</f>
        <v>6.5920064309012671</v>
      </c>
      <c r="I450" s="35">
        <f>MAX(C450:G450)</f>
        <v>7.0593690091131247</v>
      </c>
      <c r="J450" s="35">
        <f>MAX(C450:F450)</f>
        <v>7.0593690091131247</v>
      </c>
      <c r="K450" s="35">
        <f>MAX(C450:E450)</f>
        <v>7.0593690091131247</v>
      </c>
    </row>
    <row r="451" spans="1:11" x14ac:dyDescent="0.55000000000000004">
      <c r="A451" s="9">
        <f>Sheet1!A451</f>
        <v>30.446899999999999</v>
      </c>
      <c r="B451" s="33" t="str">
        <f>Sheet1!B451</f>
        <v>SWR(300)</v>
      </c>
      <c r="C451" s="35">
        <f>MAX(Sheet1!D451:G451)</f>
        <v>2.3260838555918153</v>
      </c>
      <c r="D451" s="35">
        <f>MAX(Sheet1!J451:N451)</f>
        <v>3.2190144878410889</v>
      </c>
      <c r="E451" s="35">
        <f>MAX(Sheet1!Q451:V451)</f>
        <v>4.7273243936745164</v>
      </c>
      <c r="F451" s="35">
        <f>MAX(Sheet1!Y451:AE451)</f>
        <v>2.26691061734385</v>
      </c>
      <c r="G451" s="35">
        <f>MAX(Sheet1!AE451:AG451)</f>
        <v>4.4476921881726597</v>
      </c>
      <c r="I451" s="35">
        <f>MAX(C451:G451)</f>
        <v>4.7273243936745164</v>
      </c>
      <c r="J451" s="35">
        <f>MAX(C451:F451)</f>
        <v>4.7273243936745164</v>
      </c>
      <c r="K451" s="35">
        <f>MAX(C451:E451)</f>
        <v>4.7273243936745164</v>
      </c>
    </row>
    <row r="452" spans="1:11" x14ac:dyDescent="0.55000000000000004">
      <c r="A452" s="8">
        <f>Sheet1!A452</f>
        <v>56</v>
      </c>
      <c r="B452" s="33" t="str">
        <f>Sheet1!B452</f>
        <v>R</v>
      </c>
      <c r="C452" s="34"/>
      <c r="D452" s="34"/>
      <c r="E452" s="34"/>
      <c r="F452" s="34"/>
      <c r="G452" s="34"/>
    </row>
    <row r="453" spans="1:11" x14ac:dyDescent="0.55000000000000004">
      <c r="A453" s="9">
        <f>Sheet1!A453</f>
        <v>56</v>
      </c>
      <c r="B453" s="33" t="str">
        <f>Sheet1!B453</f>
        <v>X</v>
      </c>
      <c r="C453" s="34"/>
      <c r="D453" s="34"/>
      <c r="E453" s="34"/>
      <c r="F453" s="34"/>
      <c r="G453" s="34"/>
    </row>
    <row r="454" spans="1:11" x14ac:dyDescent="0.55000000000000004">
      <c r="A454" s="36">
        <f>Sheet1!A454</f>
        <v>0.31111111111111112</v>
      </c>
      <c r="B454" s="33" t="str">
        <f>Sheet1!B454</f>
        <v>Z</v>
      </c>
      <c r="C454" s="37">
        <f>AVERAGE(Sheet1!D454:G454)</f>
        <v>157.08942395368848</v>
      </c>
      <c r="D454" s="37">
        <f>AVERAGE(Sheet1!J454:N454)</f>
        <v>106.26121690717662</v>
      </c>
      <c r="E454" s="37">
        <f>AVERAGE(Sheet1!Q454:V454)</f>
        <v>1597.1827824359268</v>
      </c>
      <c r="F454" s="37">
        <f>AVERAGE(Sheet1!Y454:AE454)</f>
        <v>242.01688966102216</v>
      </c>
      <c r="G454" s="37">
        <f>AVERAGE(Sheet1!AE454:AG454)</f>
        <v>675.67079439397492</v>
      </c>
    </row>
    <row r="455" spans="1:11" x14ac:dyDescent="0.55000000000000004">
      <c r="A455" s="9">
        <f>Sheet1!A455</f>
        <v>31.005600000000001</v>
      </c>
      <c r="B455" s="33" t="str">
        <f>Sheet1!B455</f>
        <v>SWR(50)</v>
      </c>
      <c r="C455" s="35">
        <f>MAX(Sheet1!D455:G455)</f>
        <v>4.8768821725385871</v>
      </c>
      <c r="D455" s="35">
        <f>MAX(Sheet1!J455:N455)</f>
        <v>2.6874008442564228</v>
      </c>
      <c r="E455" s="35">
        <f>MAX(Sheet1!Q455:V455)</f>
        <v>37.10283876892538</v>
      </c>
      <c r="F455" s="35">
        <f>MAX(Sheet1!Y455:AE455)</f>
        <v>9.8363334139215421</v>
      </c>
      <c r="G455" s="35">
        <f>MAX(Sheet1!AE455:AG455)</f>
        <v>23.178071638459411</v>
      </c>
      <c r="I455" s="35">
        <f>MAX(C455:G455)</f>
        <v>37.10283876892538</v>
      </c>
      <c r="J455" s="35">
        <f>MAX(C455:F455)</f>
        <v>37.10283876892538</v>
      </c>
      <c r="K455" s="35">
        <f>MAX(C455:E455)</f>
        <v>37.10283876892538</v>
      </c>
    </row>
    <row r="456" spans="1:11" x14ac:dyDescent="0.55000000000000004">
      <c r="A456" s="9">
        <f>Sheet1!A456</f>
        <v>31.005600000000001</v>
      </c>
      <c r="B456" s="33" t="str">
        <f>Sheet1!B456</f>
        <v>SWR(100)</v>
      </c>
      <c r="C456" s="35">
        <f>MAX(Sheet1!D456:G456)</f>
        <v>2.6444800477878436</v>
      </c>
      <c r="D456" s="35">
        <f>MAX(Sheet1!J456:N456)</f>
        <v>1.6404207786032019</v>
      </c>
      <c r="E456" s="35">
        <f>MAX(Sheet1!Q456:V456)</f>
        <v>18.557637521957773</v>
      </c>
      <c r="F456" s="35">
        <f>MAX(Sheet1!Y456:AE456)</f>
        <v>4.9990952492263823</v>
      </c>
      <c r="G456" s="35">
        <f>MAX(Sheet1!AE456:AG456)</f>
        <v>11.630839798786269</v>
      </c>
      <c r="I456" s="35">
        <f>MAX(C456:G456)</f>
        <v>18.557637521957773</v>
      </c>
      <c r="J456" s="35">
        <f>MAX(C456:F456)</f>
        <v>18.557637521957773</v>
      </c>
      <c r="K456" s="35">
        <f>MAX(C456:E456)</f>
        <v>18.557637521957773</v>
      </c>
    </row>
    <row r="457" spans="1:11" x14ac:dyDescent="0.55000000000000004">
      <c r="A457" s="9">
        <f>Sheet1!A457</f>
        <v>31.005600000000001</v>
      </c>
      <c r="B457" s="33" t="str">
        <f>Sheet1!B457</f>
        <v>SWR(150)</v>
      </c>
      <c r="C457" s="35">
        <f>MAX(Sheet1!D457:G457)</f>
        <v>2.066307536181188</v>
      </c>
      <c r="D457" s="35">
        <f>MAX(Sheet1!J457:N457)</f>
        <v>1.7183595714595703</v>
      </c>
      <c r="E457" s="35">
        <f>MAX(Sheet1!Q457:V457)</f>
        <v>12.37870774998636</v>
      </c>
      <c r="F457" s="35">
        <f>MAX(Sheet1!Y457:AE457)</f>
        <v>3.4302683481163072</v>
      </c>
      <c r="G457" s="35">
        <f>MAX(Sheet1!AE457:AG457)</f>
        <v>7.8010352723991296</v>
      </c>
      <c r="I457" s="35">
        <f>MAX(C457:G457)</f>
        <v>12.37870774998636</v>
      </c>
      <c r="J457" s="35">
        <f>MAX(C457:F457)</f>
        <v>12.37870774998636</v>
      </c>
      <c r="K457" s="35">
        <f>MAX(C457:E457)</f>
        <v>12.37870774998636</v>
      </c>
    </row>
    <row r="458" spans="1:11" x14ac:dyDescent="0.55000000000000004">
      <c r="A458" s="9">
        <f>Sheet1!A458</f>
        <v>31.005600000000001</v>
      </c>
      <c r="B458" s="33" t="str">
        <f>Sheet1!B458</f>
        <v>SWR(200)</v>
      </c>
      <c r="C458" s="35">
        <f>MAX(Sheet1!D458:G458)</f>
        <v>1.9659829117661098</v>
      </c>
      <c r="D458" s="35">
        <f>MAX(Sheet1!J458:N458)</f>
        <v>2.1432902741432236</v>
      </c>
      <c r="E458" s="35">
        <f>MAX(Sheet1!Q458:V458)</f>
        <v>9.2913918422593209</v>
      </c>
      <c r="F458" s="35">
        <f>MAX(Sheet1!Y458:AE458)</f>
        <v>2.6877765666226821</v>
      </c>
      <c r="G458" s="35">
        <f>MAX(Sheet1!AE458:AG458)</f>
        <v>5.9013774525579183</v>
      </c>
      <c r="I458" s="35">
        <f>MAX(C458:G458)</f>
        <v>9.2913918422593209</v>
      </c>
      <c r="J458" s="35">
        <f>MAX(C458:F458)</f>
        <v>9.2913918422593209</v>
      </c>
      <c r="K458" s="35">
        <f>MAX(C458:E458)</f>
        <v>9.2913918422593209</v>
      </c>
    </row>
    <row r="459" spans="1:11" x14ac:dyDescent="0.55000000000000004">
      <c r="A459" s="9">
        <f>Sheet1!A459</f>
        <v>31.005600000000001</v>
      </c>
      <c r="B459" s="33" t="str">
        <f>Sheet1!B459</f>
        <v>SWR(300)</v>
      </c>
      <c r="C459" s="35">
        <f>MAX(Sheet1!D459:G459)</f>
        <v>2.3812413948408375</v>
      </c>
      <c r="D459" s="35">
        <f>MAX(Sheet1!J459:N459)</f>
        <v>3.1318487475118757</v>
      </c>
      <c r="E459" s="35">
        <f>MAX(Sheet1!Q459:V459)</f>
        <v>6.2085626854895146</v>
      </c>
      <c r="F459" s="35">
        <f>MAX(Sheet1!Y459:AE459)</f>
        <v>2.3377969181562777</v>
      </c>
      <c r="G459" s="35">
        <f>MAX(Sheet1!AE459:AG459)</f>
        <v>4.0354376356363622</v>
      </c>
      <c r="I459" s="35">
        <f>MAX(C459:G459)</f>
        <v>6.2085626854895146</v>
      </c>
      <c r="J459" s="35">
        <f>MAX(C459:F459)</f>
        <v>6.2085626854895146</v>
      </c>
      <c r="K459" s="35">
        <f>MAX(C459:E459)</f>
        <v>6.2085626854895146</v>
      </c>
    </row>
    <row r="460" spans="1:11" x14ac:dyDescent="0.55000000000000004">
      <c r="A460" s="8">
        <f>Sheet1!A460</f>
        <v>57</v>
      </c>
      <c r="B460" s="33" t="str">
        <f>Sheet1!B460</f>
        <v>R</v>
      </c>
      <c r="C460" s="34"/>
      <c r="D460" s="34"/>
      <c r="E460" s="34"/>
      <c r="F460" s="34"/>
      <c r="G460" s="34"/>
    </row>
    <row r="461" spans="1:11" x14ac:dyDescent="0.55000000000000004">
      <c r="A461" s="9">
        <f>Sheet1!A461</f>
        <v>57</v>
      </c>
      <c r="B461" s="33" t="str">
        <f>Sheet1!B461</f>
        <v>X</v>
      </c>
      <c r="C461" s="34"/>
      <c r="D461" s="34"/>
      <c r="E461" s="34"/>
      <c r="F461" s="34"/>
      <c r="G461" s="34"/>
    </row>
    <row r="462" spans="1:11" x14ac:dyDescent="0.55000000000000004">
      <c r="A462" s="36">
        <f>Sheet1!A462</f>
        <v>0.31666666666666665</v>
      </c>
      <c r="B462" s="33" t="str">
        <f>Sheet1!B462</f>
        <v>Z</v>
      </c>
      <c r="C462" s="37">
        <f>AVERAGE(Sheet1!D462:G462)</f>
        <v>153.41724433357518</v>
      </c>
      <c r="D462" s="37">
        <f>AVERAGE(Sheet1!J462:N462)</f>
        <v>109.48858188437768</v>
      </c>
      <c r="E462" s="37">
        <f>AVERAGE(Sheet1!Q462:V462)</f>
        <v>2135.7616900395292</v>
      </c>
      <c r="F462" s="37">
        <f>AVERAGE(Sheet1!Y462:AE462)</f>
        <v>213.16623930908523</v>
      </c>
      <c r="G462" s="37">
        <f>AVERAGE(Sheet1!AE462:AG462)</f>
        <v>569.04906027371237</v>
      </c>
    </row>
    <row r="463" spans="1:11" x14ac:dyDescent="0.55000000000000004">
      <c r="A463" s="9">
        <f>Sheet1!A463</f>
        <v>31.564299999999999</v>
      </c>
      <c r="B463" s="33" t="str">
        <f>Sheet1!B463</f>
        <v>SWR(50)</v>
      </c>
      <c r="C463" s="35">
        <f>MAX(Sheet1!D463:G463)</f>
        <v>4.7763567715503017</v>
      </c>
      <c r="D463" s="35">
        <f>MAX(Sheet1!J463:N463)</f>
        <v>2.7610817869799051</v>
      </c>
      <c r="E463" s="35">
        <f>MAX(Sheet1!Q463:V463)</f>
        <v>49.183156098859484</v>
      </c>
      <c r="F463" s="35">
        <f>MAX(Sheet1!Y463:AE463)</f>
        <v>8.7140237585252347</v>
      </c>
      <c r="G463" s="35">
        <f>MAX(Sheet1!AE463:AG463)</f>
        <v>20.790766859349635</v>
      </c>
      <c r="I463" s="35">
        <f>MAX(C463:G463)</f>
        <v>49.183156098859484</v>
      </c>
      <c r="J463" s="35">
        <f>MAX(C463:F463)</f>
        <v>49.183156098859484</v>
      </c>
      <c r="K463" s="35">
        <f>MAX(C463:E463)</f>
        <v>49.183156098859484</v>
      </c>
    </row>
    <row r="464" spans="1:11" x14ac:dyDescent="0.55000000000000004">
      <c r="A464" s="9">
        <f>Sheet1!A464</f>
        <v>31.564299999999999</v>
      </c>
      <c r="B464" s="33" t="str">
        <f>Sheet1!B464</f>
        <v>SWR(100)</v>
      </c>
      <c r="C464" s="35">
        <f>MAX(Sheet1!D464:G464)</f>
        <v>2.6037531529850928</v>
      </c>
      <c r="D464" s="35">
        <f>MAX(Sheet1!J464:N464)</f>
        <v>1.6580551053907924</v>
      </c>
      <c r="E464" s="35">
        <f>MAX(Sheet1!Q464:V464)</f>
        <v>24.595941460503187</v>
      </c>
      <c r="F464" s="35">
        <f>MAX(Sheet1!Y464:AE464)</f>
        <v>4.4625821170649553</v>
      </c>
      <c r="G464" s="35">
        <f>MAX(Sheet1!AE464:AG464)</f>
        <v>10.461213002017157</v>
      </c>
      <c r="I464" s="35">
        <f>MAX(C464:G464)</f>
        <v>24.595941460503187</v>
      </c>
      <c r="J464" s="35">
        <f>MAX(C464:F464)</f>
        <v>24.595941460503187</v>
      </c>
      <c r="K464" s="35">
        <f>MAX(C464:E464)</f>
        <v>24.595941460503187</v>
      </c>
    </row>
    <row r="465" spans="1:11" x14ac:dyDescent="0.55000000000000004">
      <c r="A465" s="9">
        <f>Sheet1!A465</f>
        <v>31.564299999999999</v>
      </c>
      <c r="B465" s="33" t="str">
        <f>Sheet1!B465</f>
        <v>SWR(150)</v>
      </c>
      <c r="C465" s="35">
        <f>MAX(Sheet1!D465:G465)</f>
        <v>2.0552703886442729</v>
      </c>
      <c r="D465" s="35">
        <f>MAX(Sheet1!J465:N465)</f>
        <v>1.6946103481342536</v>
      </c>
      <c r="E465" s="35">
        <f>MAX(Sheet1!Q465:V465)</f>
        <v>16.402158623894074</v>
      </c>
      <c r="F465" s="35">
        <f>MAX(Sheet1!Y465:AE465)</f>
        <v>3.1049038999616738</v>
      </c>
      <c r="G465" s="35">
        <f>MAX(Sheet1!AE465:AG465)</f>
        <v>7.0486331572333683</v>
      </c>
      <c r="I465" s="35">
        <f>MAX(C465:G465)</f>
        <v>16.402158623894074</v>
      </c>
      <c r="J465" s="35">
        <f>MAX(C465:F465)</f>
        <v>16.402158623894074</v>
      </c>
      <c r="K465" s="35">
        <f>MAX(C465:E465)</f>
        <v>16.402158623894074</v>
      </c>
    </row>
    <row r="466" spans="1:11" x14ac:dyDescent="0.55000000000000004">
      <c r="A466" s="9">
        <f>Sheet1!A466</f>
        <v>31.564299999999999</v>
      </c>
      <c r="B466" s="33" t="str">
        <f>Sheet1!B466</f>
        <v>SWR(200)</v>
      </c>
      <c r="C466" s="35">
        <f>MAX(Sheet1!D466:G466)</f>
        <v>1.9783395856286861</v>
      </c>
      <c r="D466" s="35">
        <f>MAX(Sheet1!J466:N466)</f>
        <v>2.0844502114800658</v>
      </c>
      <c r="E466" s="35">
        <f>MAX(Sheet1!Q466:V466)</f>
        <v>12.306751965529013</v>
      </c>
      <c r="F466" s="35">
        <f>MAX(Sheet1!Y466:AE466)</f>
        <v>2.4855647063071666</v>
      </c>
      <c r="G466" s="35">
        <f>MAX(Sheet1!AE466:AG466)</f>
        <v>5.3668151460774451</v>
      </c>
      <c r="I466" s="35">
        <f>MAX(C466:G466)</f>
        <v>12.306751965529013</v>
      </c>
      <c r="J466" s="35">
        <f>MAX(C466:F466)</f>
        <v>12.306751965529013</v>
      </c>
      <c r="K466" s="35">
        <f>MAX(C466:E466)</f>
        <v>12.306751965529013</v>
      </c>
    </row>
    <row r="467" spans="1:11" x14ac:dyDescent="0.55000000000000004">
      <c r="A467" s="9">
        <f>Sheet1!A467</f>
        <v>31.564299999999999</v>
      </c>
      <c r="B467" s="33" t="str">
        <f>Sheet1!B467</f>
        <v>SWR(300)</v>
      </c>
      <c r="C467" s="35">
        <f>MAX(Sheet1!D467:G467)</f>
        <v>2.4356089349141721</v>
      </c>
      <c r="D467" s="35">
        <f>MAX(Sheet1!J467:N467)</f>
        <v>3.0394284431397858</v>
      </c>
      <c r="E467" s="35">
        <f>MAX(Sheet1!Q467:V467)</f>
        <v>8.2143888318291705</v>
      </c>
      <c r="F467" s="35">
        <f>MAX(Sheet1!Y467:AE467)</f>
        <v>2.4453021472302532</v>
      </c>
      <c r="G467" s="35">
        <f>MAX(Sheet1!AE467:AG467)</f>
        <v>3.7399866148026399</v>
      </c>
      <c r="I467" s="35">
        <f>MAX(C467:G467)</f>
        <v>8.2143888318291705</v>
      </c>
      <c r="J467" s="35">
        <f>MAX(C467:F467)</f>
        <v>8.2143888318291705</v>
      </c>
      <c r="K467" s="35">
        <f>MAX(C467:E467)</f>
        <v>8.2143888318291705</v>
      </c>
    </row>
    <row r="468" spans="1:11" x14ac:dyDescent="0.55000000000000004">
      <c r="A468" s="8">
        <f>Sheet1!A468</f>
        <v>58</v>
      </c>
      <c r="B468" s="33" t="str">
        <f>Sheet1!B468</f>
        <v>R</v>
      </c>
      <c r="C468" s="34"/>
      <c r="D468" s="34"/>
      <c r="E468" s="34"/>
      <c r="F468" s="34"/>
      <c r="G468" s="34"/>
    </row>
    <row r="469" spans="1:11" x14ac:dyDescent="0.55000000000000004">
      <c r="A469" s="9">
        <f>Sheet1!A469</f>
        <v>58</v>
      </c>
      <c r="B469" s="33" t="str">
        <f>Sheet1!B469</f>
        <v>X</v>
      </c>
      <c r="C469" s="34"/>
      <c r="D469" s="34"/>
      <c r="E469" s="34"/>
      <c r="F469" s="34"/>
      <c r="G469" s="34"/>
    </row>
    <row r="470" spans="1:11" x14ac:dyDescent="0.55000000000000004">
      <c r="A470" s="36">
        <f>Sheet1!A470</f>
        <v>0.32222222222222224</v>
      </c>
      <c r="B470" s="33" t="str">
        <f>Sheet1!B470</f>
        <v>Z</v>
      </c>
      <c r="C470" s="37">
        <f>AVERAGE(Sheet1!D470:G470)</f>
        <v>149.96506902886043</v>
      </c>
      <c r="D470" s="37">
        <f>AVERAGE(Sheet1!J470:N470)</f>
        <v>113.13505762472587</v>
      </c>
      <c r="E470" s="37">
        <f>AVERAGE(Sheet1!Q470:V470)</f>
        <v>2757.3411260581165</v>
      </c>
      <c r="F470" s="37">
        <f>AVERAGE(Sheet1!Y470:AE470)</f>
        <v>190.80278786449057</v>
      </c>
      <c r="G470" s="37">
        <f>AVERAGE(Sheet1!AE470:AG470)</f>
        <v>489.80336515525761</v>
      </c>
    </row>
    <row r="471" spans="1:11" x14ac:dyDescent="0.55000000000000004">
      <c r="A471" s="9">
        <f>Sheet1!A471</f>
        <v>32.122900000000001</v>
      </c>
      <c r="B471" s="33" t="str">
        <f>Sheet1!B471</f>
        <v>SWR(50)</v>
      </c>
      <c r="C471" s="35">
        <f>MAX(Sheet1!D471:G471)</f>
        <v>4.6819250811758071</v>
      </c>
      <c r="D471" s="35">
        <f>MAX(Sheet1!J471:N471)</f>
        <v>2.8445523165616553</v>
      </c>
      <c r="E471" s="35">
        <f>MAX(Sheet1!Q471:V471)</f>
        <v>63.543415880146789</v>
      </c>
      <c r="F471" s="35">
        <f>MAX(Sheet1!Y471:AE471)</f>
        <v>7.8385101090044564</v>
      </c>
      <c r="G471" s="35">
        <f>MAX(Sheet1!AE471:AG471)</f>
        <v>18.863669740191618</v>
      </c>
      <c r="I471" s="35">
        <f>MAX(C471:G471)</f>
        <v>63.543415880146789</v>
      </c>
      <c r="J471" s="35">
        <f>MAX(C471:F471)</f>
        <v>63.543415880146789</v>
      </c>
      <c r="K471" s="35">
        <f>MAX(C471:E471)</f>
        <v>63.543415880146789</v>
      </c>
    </row>
    <row r="472" spans="1:11" x14ac:dyDescent="0.55000000000000004">
      <c r="A472" s="9">
        <f>Sheet1!A472</f>
        <v>32.122900000000001</v>
      </c>
      <c r="B472" s="33" t="str">
        <f>Sheet1!B472</f>
        <v>SWR(100)</v>
      </c>
      <c r="C472" s="35">
        <f>MAX(Sheet1!D472:G472)</f>
        <v>2.5661410282005228</v>
      </c>
      <c r="D472" s="35">
        <f>MAX(Sheet1!J472:N472)</f>
        <v>1.6803221828298882</v>
      </c>
      <c r="E472" s="35">
        <f>MAX(Sheet1!Q472:V472)</f>
        <v>31.775052007829153</v>
      </c>
      <c r="F472" s="35">
        <f>MAX(Sheet1!Y472:AE472)</f>
        <v>4.0512020210279145</v>
      </c>
      <c r="G472" s="35">
        <f>MAX(Sheet1!AE472:AG472)</f>
        <v>9.5250572696452007</v>
      </c>
      <c r="I472" s="35">
        <f>MAX(C472:G472)</f>
        <v>31.775052007829153</v>
      </c>
      <c r="J472" s="35">
        <f>MAX(C472:F472)</f>
        <v>31.775052007829153</v>
      </c>
      <c r="K472" s="35">
        <f>MAX(C472:E472)</f>
        <v>31.775052007829153</v>
      </c>
    </row>
    <row r="473" spans="1:11" x14ac:dyDescent="0.55000000000000004">
      <c r="A473" s="9">
        <f>Sheet1!A473</f>
        <v>32.122900000000001</v>
      </c>
      <c r="B473" s="33" t="str">
        <f>Sheet1!B473</f>
        <v>SWR(150)</v>
      </c>
      <c r="C473" s="35">
        <f>MAX(Sheet1!D473:G473)</f>
        <v>2.0464248488417285</v>
      </c>
      <c r="D473" s="35">
        <f>MAX(Sheet1!J473:N473)</f>
        <v>1.6712829221755363</v>
      </c>
      <c r="E473" s="35">
        <f>MAX(Sheet1!Q473:V473)</f>
        <v>21.18709101114645</v>
      </c>
      <c r="F473" s="35">
        <f>MAX(Sheet1!Y473:AE473)</f>
        <v>2.8665041938302909</v>
      </c>
      <c r="G473" s="35">
        <f>MAX(Sheet1!AE473:AG473)</f>
        <v>6.455912992824981</v>
      </c>
      <c r="I473" s="35">
        <f>MAX(C473:G473)</f>
        <v>21.18709101114645</v>
      </c>
      <c r="J473" s="35">
        <f>MAX(C473:F473)</f>
        <v>21.18709101114645</v>
      </c>
      <c r="K473" s="35">
        <f>MAX(C473:E473)</f>
        <v>21.18709101114645</v>
      </c>
    </row>
    <row r="474" spans="1:11" x14ac:dyDescent="0.55000000000000004">
      <c r="A474" s="9">
        <f>Sheet1!A474</f>
        <v>32.122900000000001</v>
      </c>
      <c r="B474" s="33" t="str">
        <f>Sheet1!B474</f>
        <v>SWR(200)</v>
      </c>
      <c r="C474" s="35">
        <f>MAX(Sheet1!D474:G474)</f>
        <v>1.9920769932383087</v>
      </c>
      <c r="D474" s="35">
        <f>MAX(Sheet1!J474:N474)</f>
        <v>2.0230120197601531</v>
      </c>
      <c r="E474" s="35">
        <f>MAX(Sheet1!Q474:V474)</f>
        <v>15.894239067475519</v>
      </c>
      <c r="F474" s="35">
        <f>MAX(Sheet1!Y474:AE474)</f>
        <v>2.3542582383228949</v>
      </c>
      <c r="G474" s="35">
        <f>MAX(Sheet1!AE474:AG474)</f>
        <v>4.9566791127341308</v>
      </c>
      <c r="I474" s="35">
        <f>MAX(C474:G474)</f>
        <v>15.894239067475519</v>
      </c>
      <c r="J474" s="35">
        <f>MAX(C474:F474)</f>
        <v>15.894239067475519</v>
      </c>
      <c r="K474" s="35">
        <f>MAX(C474:E474)</f>
        <v>15.894239067475519</v>
      </c>
    </row>
    <row r="475" spans="1:11" x14ac:dyDescent="0.55000000000000004">
      <c r="A475" s="9">
        <f>Sheet1!A475</f>
        <v>32.122900000000001</v>
      </c>
      <c r="B475" s="33" t="str">
        <f>Sheet1!B475</f>
        <v>SWR(300)</v>
      </c>
      <c r="C475" s="35">
        <f>MAX(Sheet1!D475:G475)</f>
        <v>2.48911556936718</v>
      </c>
      <c r="D475" s="35">
        <f>MAX(Sheet1!J475:N475)</f>
        <v>2.9422299868931505</v>
      </c>
      <c r="E475" s="35">
        <f>MAX(Sheet1!Q475:V475)</f>
        <v>10.603677868641691</v>
      </c>
      <c r="F475" s="35">
        <f>MAX(Sheet1!Y475:AE475)</f>
        <v>2.5730485122338096</v>
      </c>
      <c r="G475" s="35">
        <f>MAX(Sheet1!AE475:AG475)</f>
        <v>3.537855796088889</v>
      </c>
      <c r="I475" s="35">
        <f>MAX(C475:G475)</f>
        <v>10.603677868641691</v>
      </c>
      <c r="J475" s="35">
        <f>MAX(C475:F475)</f>
        <v>10.603677868641691</v>
      </c>
      <c r="K475" s="35">
        <f>MAX(C475:E475)</f>
        <v>10.603677868641691</v>
      </c>
    </row>
    <row r="476" spans="1:11" x14ac:dyDescent="0.55000000000000004">
      <c r="A476" s="8">
        <f>Sheet1!A476</f>
        <v>59</v>
      </c>
      <c r="B476" s="33" t="str">
        <f>Sheet1!B476</f>
        <v>R</v>
      </c>
      <c r="C476" s="34"/>
      <c r="D476" s="34"/>
      <c r="E476" s="34"/>
      <c r="F476" s="34"/>
      <c r="G476" s="34"/>
    </row>
    <row r="477" spans="1:11" x14ac:dyDescent="0.55000000000000004">
      <c r="A477" s="9">
        <f>Sheet1!A477</f>
        <v>59</v>
      </c>
      <c r="B477" s="33" t="str">
        <f>Sheet1!B477</f>
        <v>X</v>
      </c>
      <c r="C477" s="34"/>
      <c r="D477" s="34"/>
      <c r="E477" s="34"/>
      <c r="F477" s="34"/>
      <c r="G477" s="34"/>
    </row>
    <row r="478" spans="1:11" x14ac:dyDescent="0.55000000000000004">
      <c r="A478" s="36">
        <f>Sheet1!A478</f>
        <v>0.32777777777777778</v>
      </c>
      <c r="B478" s="33" t="str">
        <f>Sheet1!B478</f>
        <v>Z</v>
      </c>
      <c r="C478" s="37">
        <f>AVERAGE(Sheet1!D478:G478)</f>
        <v>146.71863349147628</v>
      </c>
      <c r="D478" s="37">
        <f>AVERAGE(Sheet1!J478:N478)</f>
        <v>117.24628490848006</v>
      </c>
      <c r="E478" s="37">
        <f>AVERAGE(Sheet1!Q478:V478)</f>
        <v>3242.9182296652712</v>
      </c>
      <c r="F478" s="37">
        <f>AVERAGE(Sheet1!Y478:AE478)</f>
        <v>173.29000490512928</v>
      </c>
      <c r="G478" s="37">
        <f>AVERAGE(Sheet1!AE478:AG478)</f>
        <v>430.10747696205186</v>
      </c>
    </row>
    <row r="479" spans="1:11" x14ac:dyDescent="0.55000000000000004">
      <c r="A479" s="9">
        <f>Sheet1!A479</f>
        <v>32.681600000000003</v>
      </c>
      <c r="B479" s="33" t="str">
        <f>Sheet1!B479</f>
        <v>SWR(50)</v>
      </c>
      <c r="C479" s="35">
        <f>MAX(Sheet1!D479:G479)</f>
        <v>4.5931953869497786</v>
      </c>
      <c r="D479" s="35">
        <f>MAX(Sheet1!J479:N479)</f>
        <v>2.9389366463678224</v>
      </c>
      <c r="E479" s="35">
        <f>MAX(Sheet1!Q479:V479)</f>
        <v>75.676991488145902</v>
      </c>
      <c r="F479" s="35">
        <f>MAX(Sheet1!Y479:AE479)</f>
        <v>7.1503458831369526</v>
      </c>
      <c r="G479" s="35">
        <f>MAX(Sheet1!AE479:AG479)</f>
        <v>17.3063561002452</v>
      </c>
      <c r="I479" s="35">
        <f>MAX(C479:G479)</f>
        <v>75.676991488145902</v>
      </c>
      <c r="J479" s="35">
        <f>MAX(C479:F479)</f>
        <v>75.676991488145902</v>
      </c>
      <c r="K479" s="35">
        <f>MAX(C479:E479)</f>
        <v>75.676991488145902</v>
      </c>
    </row>
    <row r="480" spans="1:11" x14ac:dyDescent="0.55000000000000004">
      <c r="A480" s="9">
        <f>Sheet1!A480</f>
        <v>32.681600000000003</v>
      </c>
      <c r="B480" s="33" t="str">
        <f>Sheet1!B480</f>
        <v>SWR(100)</v>
      </c>
      <c r="C480" s="35">
        <f>MAX(Sheet1!D480:G480)</f>
        <v>2.5314303224536716</v>
      </c>
      <c r="D480" s="35">
        <f>MAX(Sheet1!J480:N480)</f>
        <v>1.7080829069962509</v>
      </c>
      <c r="E480" s="35">
        <f>MAX(Sheet1!Q480:V480)</f>
        <v>37.841657379179686</v>
      </c>
      <c r="F480" s="35">
        <f>MAX(Sheet1!Y480:AE480)</f>
        <v>3.7346236993469528</v>
      </c>
      <c r="G480" s="35">
        <f>MAX(Sheet1!AE480:AG480)</f>
        <v>8.7760310081552841</v>
      </c>
      <c r="I480" s="35">
        <f>MAX(C480:G480)</f>
        <v>37.841657379179686</v>
      </c>
      <c r="J480" s="35">
        <f>MAX(C480:F480)</f>
        <v>37.841657379179686</v>
      </c>
      <c r="K480" s="35">
        <f>MAX(C480:E480)</f>
        <v>37.841657379179686</v>
      </c>
    </row>
    <row r="481" spans="1:11" x14ac:dyDescent="0.55000000000000004">
      <c r="A481" s="9">
        <f>Sheet1!A481</f>
        <v>32.681600000000003</v>
      </c>
      <c r="B481" s="33" t="str">
        <f>Sheet1!B481</f>
        <v>SWR(150)</v>
      </c>
      <c r="C481" s="35">
        <f>MAX(Sheet1!D481:G481)</f>
        <v>2.0395778960957531</v>
      </c>
      <c r="D481" s="35">
        <f>MAX(Sheet1!J481:N481)</f>
        <v>1.6493024596194037</v>
      </c>
      <c r="E481" s="35">
        <f>MAX(Sheet1!Q481:V481)</f>
        <v>25.23128942726883</v>
      </c>
      <c r="F481" s="35">
        <f>MAX(Sheet1!Y481:AE481)</f>
        <v>2.6940591721911287</v>
      </c>
      <c r="G481" s="35">
        <f>MAX(Sheet1!AE481:AG481)</f>
        <v>5.990736967960463</v>
      </c>
      <c r="I481" s="35">
        <f>MAX(C481:G481)</f>
        <v>25.23128942726883</v>
      </c>
      <c r="J481" s="35">
        <f>MAX(C481:F481)</f>
        <v>25.23128942726883</v>
      </c>
      <c r="K481" s="35">
        <f>MAX(C481:E481)</f>
        <v>25.23128942726883</v>
      </c>
    </row>
    <row r="482" spans="1:11" x14ac:dyDescent="0.55000000000000004">
      <c r="A482" s="9">
        <f>Sheet1!A482</f>
        <v>32.681600000000003</v>
      </c>
      <c r="B482" s="33" t="str">
        <f>Sheet1!B482</f>
        <v>SWR(200)</v>
      </c>
      <c r="C482" s="35">
        <f>MAX(Sheet1!D482:G482)</f>
        <v>2.0069932459558246</v>
      </c>
      <c r="D482" s="35">
        <f>MAX(Sheet1!J482:N482)</f>
        <v>1.9594338165419238</v>
      </c>
      <c r="E482" s="35">
        <f>MAX(Sheet1!Q482:V482)</f>
        <v>18.927168559093083</v>
      </c>
      <c r="F482" s="35">
        <f>MAX(Sheet1!Y482:AE482)</f>
        <v>2.2765008256056212</v>
      </c>
      <c r="G482" s="35">
        <f>MAX(Sheet1!AE482:AG482)</f>
        <v>4.6455460483849151</v>
      </c>
      <c r="I482" s="35">
        <f>MAX(C482:G482)</f>
        <v>18.927168559093083</v>
      </c>
      <c r="J482" s="35">
        <f>MAX(C482:F482)</f>
        <v>18.927168559093083</v>
      </c>
      <c r="K482" s="35">
        <f>MAX(C482:E482)</f>
        <v>18.927168559093083</v>
      </c>
    </row>
    <row r="483" spans="1:11" x14ac:dyDescent="0.55000000000000004">
      <c r="A483" s="9">
        <f>Sheet1!A483</f>
        <v>32.681600000000003</v>
      </c>
      <c r="B483" s="33" t="str">
        <f>Sheet1!B483</f>
        <v>SWR(300)</v>
      </c>
      <c r="C483" s="35">
        <f>MAX(Sheet1!D483:G483)</f>
        <v>2.5416926328528375</v>
      </c>
      <c r="D483" s="35">
        <f>MAX(Sheet1!J483:N483)</f>
        <v>2.8407291341708043</v>
      </c>
      <c r="E483" s="35">
        <f>MAX(Sheet1!Q483:V483)</f>
        <v>12.625196221479809</v>
      </c>
      <c r="F483" s="35">
        <f>MAX(Sheet1!Y483:AE483)</f>
        <v>2.7090788941024626</v>
      </c>
      <c r="G483" s="35">
        <f>MAX(Sheet1!AE483:AG483)</f>
        <v>3.4092354678356234</v>
      </c>
      <c r="I483" s="35">
        <f>MAX(C483:G483)</f>
        <v>12.625196221479809</v>
      </c>
      <c r="J483" s="35">
        <f>MAX(C483:F483)</f>
        <v>12.625196221479809</v>
      </c>
      <c r="K483" s="35">
        <f>MAX(C483:E483)</f>
        <v>12.625196221479809</v>
      </c>
    </row>
    <row r="484" spans="1:11" x14ac:dyDescent="0.55000000000000004">
      <c r="A484" s="8">
        <f>Sheet1!A484</f>
        <v>60</v>
      </c>
      <c r="B484" s="33" t="str">
        <f>Sheet1!B484</f>
        <v>R</v>
      </c>
      <c r="C484" s="34"/>
      <c r="D484" s="34"/>
      <c r="E484" s="34"/>
      <c r="F484" s="34"/>
      <c r="G484" s="34"/>
    </row>
    <row r="485" spans="1:11" x14ac:dyDescent="0.55000000000000004">
      <c r="A485" s="9">
        <f>Sheet1!A485</f>
        <v>60</v>
      </c>
      <c r="B485" s="33" t="str">
        <f>Sheet1!B485</f>
        <v>X</v>
      </c>
      <c r="C485" s="34"/>
      <c r="D485" s="34"/>
      <c r="E485" s="34"/>
      <c r="F485" s="34"/>
      <c r="G485" s="34"/>
    </row>
    <row r="486" spans="1:11" x14ac:dyDescent="0.55000000000000004">
      <c r="A486" s="36">
        <f>Sheet1!A486</f>
        <v>0.33333333333333331</v>
      </c>
      <c r="B486" s="33" t="str">
        <f>Sheet1!B486</f>
        <v>Z</v>
      </c>
      <c r="C486" s="37">
        <f>AVERAGE(Sheet1!D486:G486)</f>
        <v>143.66665209724545</v>
      </c>
      <c r="D486" s="37">
        <f>AVERAGE(Sheet1!J486:N486)</f>
        <v>121.87682821333206</v>
      </c>
      <c r="E486" s="37">
        <f>AVERAGE(Sheet1!Q486:V486)</f>
        <v>3333.2375713665406</v>
      </c>
      <c r="F486" s="37">
        <f>AVERAGE(Sheet1!Y486:AE486)</f>
        <v>159.49510578625731</v>
      </c>
      <c r="G486" s="37">
        <f>AVERAGE(Sheet1!AE486:AG486)</f>
        <v>384.57945006381215</v>
      </c>
    </row>
    <row r="487" spans="1:11" x14ac:dyDescent="0.55000000000000004">
      <c r="A487" s="9">
        <f>Sheet1!A487</f>
        <v>33.240200000000002</v>
      </c>
      <c r="B487" s="33" t="str">
        <f>Sheet1!B487</f>
        <v>SWR(50)</v>
      </c>
      <c r="C487" s="35">
        <f>MAX(Sheet1!D487:G487)</f>
        <v>4.5098860742209492</v>
      </c>
      <c r="D487" s="35">
        <f>MAX(Sheet1!J487:N487)</f>
        <v>3.0455709975746386</v>
      </c>
      <c r="E487" s="35">
        <f>MAX(Sheet1!Q487:V487)</f>
        <v>80.064959581146752</v>
      </c>
      <c r="F487" s="35">
        <f>MAX(Sheet1!Y487:AE487)</f>
        <v>6.607297008376694</v>
      </c>
      <c r="G487" s="35">
        <f>MAX(Sheet1!AE487:AG487)</f>
        <v>16.048363351862402</v>
      </c>
      <c r="I487" s="35">
        <f>MAX(C487:G487)</f>
        <v>80.064959581146752</v>
      </c>
      <c r="J487" s="35">
        <f>MAX(C487:F487)</f>
        <v>80.064959581146752</v>
      </c>
      <c r="K487" s="35">
        <f>MAX(C487:E487)</f>
        <v>80.064959581146752</v>
      </c>
    </row>
    <row r="488" spans="1:11" x14ac:dyDescent="0.55000000000000004">
      <c r="A488" s="9">
        <f>Sheet1!A488</f>
        <v>33.240200000000002</v>
      </c>
      <c r="B488" s="33" t="str">
        <f>Sheet1!B488</f>
        <v>SWR(100)</v>
      </c>
      <c r="C488" s="35">
        <f>MAX(Sheet1!D488:G488)</f>
        <v>2.4994502838458752</v>
      </c>
      <c r="D488" s="35">
        <f>MAX(Sheet1!J488:N488)</f>
        <v>1.7422745390624161</v>
      </c>
      <c r="E488" s="35">
        <f>MAX(Sheet1!Q488:V488)</f>
        <v>40.044769063959443</v>
      </c>
      <c r="F488" s="35">
        <f>MAX(Sheet1!Y488:AE488)</f>
        <v>3.4910398539068757</v>
      </c>
      <c r="G488" s="35">
        <f>MAX(Sheet1!AE488:AG488)</f>
        <v>8.1777860384081738</v>
      </c>
      <c r="I488" s="35">
        <f>MAX(C488:G488)</f>
        <v>40.044769063959443</v>
      </c>
      <c r="J488" s="35">
        <f>MAX(C488:F488)</f>
        <v>40.044769063959443</v>
      </c>
      <c r="K488" s="35">
        <f>MAX(C488:E488)</f>
        <v>40.044769063959443</v>
      </c>
    </row>
    <row r="489" spans="1:11" x14ac:dyDescent="0.55000000000000004">
      <c r="A489" s="9">
        <f>Sheet1!A489</f>
        <v>33.240200000000002</v>
      </c>
      <c r="B489" s="33" t="str">
        <f>Sheet1!B489</f>
        <v>SWR(150)</v>
      </c>
      <c r="C489" s="35">
        <f>MAX(Sheet1!D489:G489)</f>
        <v>2.034546145025558</v>
      </c>
      <c r="D489" s="35">
        <f>MAX(Sheet1!J489:N489)</f>
        <v>1.6297745380089042</v>
      </c>
      <c r="E489" s="35">
        <f>MAX(Sheet1!Q489:V489)</f>
        <v>26.710184501247461</v>
      </c>
      <c r="F489" s="35">
        <f>MAX(Sheet1!Y489:AE489)</f>
        <v>2.5719152793458173</v>
      </c>
      <c r="G489" s="35">
        <f>MAX(Sheet1!AE489:AG489)</f>
        <v>5.6276069508055349</v>
      </c>
      <c r="I489" s="35">
        <f>MAX(C489:G489)</f>
        <v>26.710184501247461</v>
      </c>
      <c r="J489" s="35">
        <f>MAX(C489:F489)</f>
        <v>26.710184501247461</v>
      </c>
      <c r="K489" s="35">
        <f>MAX(C489:E489)</f>
        <v>26.710184501247461</v>
      </c>
    </row>
    <row r="490" spans="1:11" x14ac:dyDescent="0.55000000000000004">
      <c r="A490" s="9">
        <f>Sheet1!A490</f>
        <v>33.240200000000002</v>
      </c>
      <c r="B490" s="33" t="str">
        <f>Sheet1!B490</f>
        <v>SWR(200)</v>
      </c>
      <c r="C490" s="35">
        <f>MAX(Sheet1!D490:G490)</f>
        <v>2.0228797119452304</v>
      </c>
      <c r="D490" s="35">
        <f>MAX(Sheet1!J490:N490)</f>
        <v>1.8942756719761265</v>
      </c>
      <c r="E490" s="35">
        <f>MAX(Sheet1!Q490:V490)</f>
        <v>20.047020622831571</v>
      </c>
      <c r="F490" s="35">
        <f>MAX(Sheet1!Y490:AE490)</f>
        <v>2.2779980697465452</v>
      </c>
      <c r="G490" s="35">
        <f>MAX(Sheet1!AE490:AG490)</f>
        <v>4.4128873022786994</v>
      </c>
      <c r="I490" s="35">
        <f>MAX(C490:G490)</f>
        <v>20.047020622831571</v>
      </c>
      <c r="J490" s="35">
        <f>MAX(C490:F490)</f>
        <v>20.047020622831571</v>
      </c>
      <c r="K490" s="35">
        <f>MAX(C490:E490)</f>
        <v>20.047020622831571</v>
      </c>
    </row>
    <row r="491" spans="1:11" x14ac:dyDescent="0.55000000000000004">
      <c r="A491" s="9">
        <f>Sheet1!A491</f>
        <v>33.240200000000002</v>
      </c>
      <c r="B491" s="33" t="str">
        <f>Sheet1!B491</f>
        <v>SWR(300)</v>
      </c>
      <c r="C491" s="35">
        <f>MAX(Sheet1!D491:G491)</f>
        <v>2.593271046865488</v>
      </c>
      <c r="D491" s="35">
        <f>MAX(Sheet1!J491:N491)</f>
        <v>2.7354800597835771</v>
      </c>
      <c r="E491" s="35">
        <f>MAX(Sheet1!Q491:V491)</f>
        <v>13.392190503115161</v>
      </c>
      <c r="F491" s="35">
        <f>MAX(Sheet1!Y491:AE491)</f>
        <v>2.8445251759106371</v>
      </c>
      <c r="G491" s="35">
        <f>MAX(Sheet1!AE491:AG491)</f>
        <v>3.3371910480712694</v>
      </c>
      <c r="I491" s="35">
        <f>MAX(C491:G491)</f>
        <v>13.392190503115161</v>
      </c>
      <c r="J491" s="35">
        <f>MAX(C491:F491)</f>
        <v>13.392190503115161</v>
      </c>
      <c r="K491" s="35">
        <f>MAX(C491:E491)</f>
        <v>13.392190503115161</v>
      </c>
    </row>
    <row r="492" spans="1:11" x14ac:dyDescent="0.55000000000000004">
      <c r="A492" s="8">
        <f>Sheet1!A492</f>
        <v>61</v>
      </c>
      <c r="B492" s="33" t="str">
        <f>Sheet1!B492</f>
        <v>R</v>
      </c>
      <c r="C492" s="34"/>
      <c r="D492" s="34"/>
      <c r="E492" s="34"/>
      <c r="F492" s="34"/>
      <c r="G492" s="34"/>
    </row>
    <row r="493" spans="1:11" x14ac:dyDescent="0.55000000000000004">
      <c r="A493" s="9">
        <f>Sheet1!A493</f>
        <v>61</v>
      </c>
      <c r="B493" s="33" t="str">
        <f>Sheet1!B493</f>
        <v>X</v>
      </c>
      <c r="C493" s="34"/>
      <c r="D493" s="34"/>
      <c r="E493" s="34"/>
      <c r="F493" s="34"/>
      <c r="G493" s="34"/>
    </row>
    <row r="494" spans="1:11" x14ac:dyDescent="0.55000000000000004">
      <c r="A494" s="36">
        <f>Sheet1!A494</f>
        <v>0.33888888888888891</v>
      </c>
      <c r="B494" s="33" t="str">
        <f>Sheet1!B494</f>
        <v>Z</v>
      </c>
      <c r="C494" s="37">
        <f>AVERAGE(Sheet1!D494:G494)</f>
        <v>140.79595291822838</v>
      </c>
      <c r="D494" s="37">
        <f>AVERAGE(Sheet1!J494:N494)</f>
        <v>127.08969923263507</v>
      </c>
      <c r="E494" s="37">
        <f>AVERAGE(Sheet1!Q494:V494)</f>
        <v>3010.8958696510417</v>
      </c>
      <c r="F494" s="37">
        <f>AVERAGE(Sheet1!Y494:AE494)</f>
        <v>148.61675537611853</v>
      </c>
      <c r="G494" s="37">
        <f>AVERAGE(Sheet1!AE494:AG494)</f>
        <v>349.54298966611867</v>
      </c>
    </row>
    <row r="495" spans="1:11" x14ac:dyDescent="0.55000000000000004">
      <c r="A495" s="9">
        <f>Sheet1!A495</f>
        <v>33.798900000000003</v>
      </c>
      <c r="B495" s="33" t="str">
        <f>Sheet1!B495</f>
        <v>SWR(50)</v>
      </c>
      <c r="C495" s="35">
        <f>MAX(Sheet1!D495:G495)</f>
        <v>4.4316163169850409</v>
      </c>
      <c r="D495" s="35">
        <f>MAX(Sheet1!J495:N495)</f>
        <v>3.1659820573102473</v>
      </c>
      <c r="E495" s="35">
        <f>MAX(Sheet1!Q495:V495)</f>
        <v>74.850403798163867</v>
      </c>
      <c r="F495" s="35">
        <f>MAX(Sheet1!Y495:AE495)</f>
        <v>6.1787382733422049</v>
      </c>
      <c r="G495" s="35">
        <f>MAX(Sheet1!AE495:AG495)</f>
        <v>15.035258294104265</v>
      </c>
      <c r="I495" s="35">
        <f>MAX(C495:G495)</f>
        <v>74.850403798163867</v>
      </c>
      <c r="J495" s="35">
        <f>MAX(C495:F495)</f>
        <v>74.850403798163867</v>
      </c>
      <c r="K495" s="35">
        <f>MAX(C495:E495)</f>
        <v>74.850403798163867</v>
      </c>
    </row>
    <row r="496" spans="1:11" x14ac:dyDescent="0.55000000000000004">
      <c r="A496" s="9">
        <f>Sheet1!A496</f>
        <v>33.798900000000003</v>
      </c>
      <c r="B496" s="33" t="str">
        <f>Sheet1!B496</f>
        <v>SWR(100)</v>
      </c>
      <c r="C496" s="35">
        <f>MAX(Sheet1!D496:G496)</f>
        <v>2.4699937365785369</v>
      </c>
      <c r="D496" s="35">
        <f>MAX(Sheet1!J496:N496)</f>
        <v>1.7838981794243656</v>
      </c>
      <c r="E496" s="35">
        <f>MAX(Sheet1!Q496:V496)</f>
        <v>37.437422943260223</v>
      </c>
      <c r="F496" s="35">
        <f>MAX(Sheet1!Y496:AE496)</f>
        <v>3.3043721573960876</v>
      </c>
      <c r="G496" s="35">
        <f>MAX(Sheet1!AE496:AG496)</f>
        <v>7.702028184139917</v>
      </c>
      <c r="I496" s="35">
        <f>MAX(C496:G496)</f>
        <v>37.437422943260223</v>
      </c>
      <c r="J496" s="35">
        <f>MAX(C496:F496)</f>
        <v>37.437422943260223</v>
      </c>
      <c r="K496" s="35">
        <f>MAX(C496:E496)</f>
        <v>37.437422943260223</v>
      </c>
    </row>
    <row r="497" spans="1:11" x14ac:dyDescent="0.55000000000000004">
      <c r="A497" s="9">
        <f>Sheet1!A497</f>
        <v>33.798900000000003</v>
      </c>
      <c r="B497" s="33" t="str">
        <f>Sheet1!B497</f>
        <v>SWR(150)</v>
      </c>
      <c r="C497" s="35">
        <f>MAX(Sheet1!D497:G497)</f>
        <v>2.0311461177977503</v>
      </c>
      <c r="D497" s="35">
        <f>MAX(Sheet1!J497:N497)</f>
        <v>1.6140153971122979</v>
      </c>
      <c r="E497" s="35">
        <f>MAX(Sheet1!Q497:V497)</f>
        <v>24.971880295489957</v>
      </c>
      <c r="F497" s="35">
        <f>MAX(Sheet1!Y497:AE497)</f>
        <v>2.4879659045453701</v>
      </c>
      <c r="G497" s="35">
        <f>MAX(Sheet1!AE497:AG497)</f>
        <v>5.3464008047591411</v>
      </c>
      <c r="I497" s="35">
        <f>MAX(C497:G497)</f>
        <v>24.971880295489957</v>
      </c>
      <c r="J497" s="35">
        <f>MAX(C497:F497)</f>
        <v>24.971880295489957</v>
      </c>
      <c r="K497" s="35">
        <f>MAX(C497:E497)</f>
        <v>24.971880295489957</v>
      </c>
    </row>
    <row r="498" spans="1:11" x14ac:dyDescent="0.55000000000000004">
      <c r="A498" s="9">
        <f>Sheet1!A498</f>
        <v>33.798900000000003</v>
      </c>
      <c r="B498" s="33" t="str">
        <f>Sheet1!B498</f>
        <v>SWR(200)</v>
      </c>
      <c r="C498" s="35">
        <f>MAX(Sheet1!D498:G498)</f>
        <v>2.0395642211657949</v>
      </c>
      <c r="D498" s="35">
        <f>MAX(Sheet1!J498:N498)</f>
        <v>1.834106213985556</v>
      </c>
      <c r="E498" s="35">
        <f>MAX(Sheet1!Q498:V498)</f>
        <v>18.743219050996281</v>
      </c>
      <c r="F498" s="35">
        <f>MAX(Sheet1!Y498:AE498)</f>
        <v>2.324295830543083</v>
      </c>
      <c r="G498" s="35">
        <f>MAX(Sheet1!AE498:AG498)</f>
        <v>4.2421628534729194</v>
      </c>
      <c r="I498" s="35">
        <f>MAX(C498:G498)</f>
        <v>18.743219050996281</v>
      </c>
      <c r="J498" s="35">
        <f>MAX(C498:F498)</f>
        <v>18.743219050996281</v>
      </c>
      <c r="K498" s="35">
        <f>MAX(C498:E498)</f>
        <v>18.743219050996281</v>
      </c>
    </row>
    <row r="499" spans="1:11" x14ac:dyDescent="0.55000000000000004">
      <c r="A499" s="9">
        <f>Sheet1!A499</f>
        <v>33.798900000000003</v>
      </c>
      <c r="B499" s="33" t="str">
        <f>Sheet1!B499</f>
        <v>SWR(300)</v>
      </c>
      <c r="C499" s="35">
        <f>MAX(Sheet1!D499:G499)</f>
        <v>2.6438206217952391</v>
      </c>
      <c r="D499" s="35">
        <f>MAX(Sheet1!J499:N499)</f>
        <v>2.6270580080528014</v>
      </c>
      <c r="E499" s="35">
        <f>MAX(Sheet1!Q499:V499)</f>
        <v>12.522865622972846</v>
      </c>
      <c r="F499" s="35">
        <f>MAX(Sheet1!Y499:AE499)</f>
        <v>2.9726551340578253</v>
      </c>
      <c r="G499" s="35">
        <f>MAX(Sheet1!AE499:AG499)</f>
        <v>3.3072991499725153</v>
      </c>
      <c r="I499" s="35">
        <f>MAX(C499:G499)</f>
        <v>12.522865622972846</v>
      </c>
      <c r="J499" s="35">
        <f>MAX(C499:F499)</f>
        <v>12.522865622972846</v>
      </c>
      <c r="K499" s="35">
        <f>MAX(C499:E499)</f>
        <v>12.522865622972846</v>
      </c>
    </row>
    <row r="500" spans="1:11" x14ac:dyDescent="0.55000000000000004">
      <c r="A500" s="8">
        <f>Sheet1!A500</f>
        <v>62</v>
      </c>
      <c r="B500" s="33" t="str">
        <f>Sheet1!B500</f>
        <v>R</v>
      </c>
      <c r="C500" s="34"/>
      <c r="D500" s="34"/>
      <c r="E500" s="34"/>
      <c r="F500" s="34"/>
      <c r="G500" s="34"/>
    </row>
    <row r="501" spans="1:11" x14ac:dyDescent="0.55000000000000004">
      <c r="A501" s="9">
        <f>Sheet1!A501</f>
        <v>62</v>
      </c>
      <c r="B501" s="33" t="str">
        <f>Sheet1!B501</f>
        <v>X</v>
      </c>
      <c r="C501" s="34"/>
      <c r="D501" s="34"/>
      <c r="E501" s="34"/>
      <c r="F501" s="34"/>
      <c r="G501" s="34"/>
    </row>
    <row r="502" spans="1:11" x14ac:dyDescent="0.55000000000000004">
      <c r="A502" s="36">
        <f>Sheet1!A502</f>
        <v>0.34444444444444444</v>
      </c>
      <c r="B502" s="33" t="str">
        <f>Sheet1!B502</f>
        <v>Z</v>
      </c>
      <c r="C502" s="37">
        <f>AVERAGE(Sheet1!D502:G502)</f>
        <v>138.09602513048677</v>
      </c>
      <c r="D502" s="37">
        <f>AVERAGE(Sheet1!J502:N502)</f>
        <v>132.96076669783747</v>
      </c>
      <c r="E502" s="37">
        <f>AVERAGE(Sheet1!Q502:V502)</f>
        <v>2478.8935123481697</v>
      </c>
      <c r="F502" s="37">
        <f>AVERAGE(Sheet1!Y502:AE502)</f>
        <v>140.08384893959737</v>
      </c>
      <c r="G502" s="37">
        <f>AVERAGE(Sheet1!AE502:AG502)</f>
        <v>322.48120364629705</v>
      </c>
    </row>
    <row r="503" spans="1:11" x14ac:dyDescent="0.55000000000000004">
      <c r="A503" s="9">
        <f>Sheet1!A503</f>
        <v>34.357500000000002</v>
      </c>
      <c r="B503" s="33" t="str">
        <f>Sheet1!B503</f>
        <v>SWR(50)</v>
      </c>
      <c r="C503" s="35">
        <f>MAX(Sheet1!D503:G503)</f>
        <v>4.3581032117461822</v>
      </c>
      <c r="D503" s="35">
        <f>MAX(Sheet1!J503:N503)</f>
        <v>3.3019933168761115</v>
      </c>
      <c r="E503" s="35">
        <f>MAX(Sheet1!Q503:V503)</f>
        <v>60.981602080419144</v>
      </c>
      <c r="F503" s="35">
        <f>MAX(Sheet1!Y503:AE503)</f>
        <v>5.8424702205337464</v>
      </c>
      <c r="G503" s="35">
        <f>MAX(Sheet1!AE503:AG503)</f>
        <v>14.225198343307271</v>
      </c>
      <c r="I503" s="35">
        <f>MAX(C503:G503)</f>
        <v>60.981602080419144</v>
      </c>
      <c r="J503" s="35">
        <f>MAX(C503:F503)</f>
        <v>60.981602080419144</v>
      </c>
      <c r="K503" s="35">
        <f>MAX(C503:E503)</f>
        <v>60.981602080419144</v>
      </c>
    </row>
    <row r="504" spans="1:11" x14ac:dyDescent="0.55000000000000004">
      <c r="A504" s="9">
        <f>Sheet1!A504</f>
        <v>34.357500000000002</v>
      </c>
      <c r="B504" s="33" t="str">
        <f>Sheet1!B504</f>
        <v>SWR(100)</v>
      </c>
      <c r="C504" s="35">
        <f>MAX(Sheet1!D504:G504)</f>
        <v>2.4428944844002021</v>
      </c>
      <c r="D504" s="35">
        <f>MAX(Sheet1!J504:N504)</f>
        <v>1.834055821670143</v>
      </c>
      <c r="E504" s="35">
        <f>MAX(Sheet1!Q504:V504)</f>
        <v>30.499564684053119</v>
      </c>
      <c r="F504" s="35">
        <f>MAX(Sheet1!Y504:AE504)</f>
        <v>3.162690029566241</v>
      </c>
      <c r="G504" s="35">
        <f>MAX(Sheet1!AE504:AG504)</f>
        <v>7.3267970352136427</v>
      </c>
      <c r="I504" s="35">
        <f>MAX(C504:G504)</f>
        <v>30.499564684053119</v>
      </c>
      <c r="J504" s="35">
        <f>MAX(C504:F504)</f>
        <v>30.499564684053119</v>
      </c>
      <c r="K504" s="35">
        <f>MAX(C504:E504)</f>
        <v>30.499564684053119</v>
      </c>
    </row>
    <row r="505" spans="1:11" x14ac:dyDescent="0.55000000000000004">
      <c r="A505" s="9">
        <f>Sheet1!A505</f>
        <v>34.357500000000002</v>
      </c>
      <c r="B505" s="33" t="str">
        <f>Sheet1!B505</f>
        <v>SWR(150)</v>
      </c>
      <c r="C505" s="35">
        <f>MAX(Sheet1!D505:G505)</f>
        <v>2.0292102210107617</v>
      </c>
      <c r="D505" s="35">
        <f>MAX(Sheet1!J505:N505)</f>
        <v>1.6035549705468968</v>
      </c>
      <c r="E505" s="35">
        <f>MAX(Sheet1!Q505:V505)</f>
        <v>20.342801478984285</v>
      </c>
      <c r="F505" s="35">
        <f>MAX(Sheet1!Y505:AE505)</f>
        <v>2.4326971231179124</v>
      </c>
      <c r="G505" s="35">
        <f>MAX(Sheet1!AE505:AG505)</f>
        <v>5.131230124260207</v>
      </c>
      <c r="I505" s="35">
        <f>MAX(C505:G505)</f>
        <v>20.342801478984285</v>
      </c>
      <c r="J505" s="35">
        <f>MAX(C505:F505)</f>
        <v>20.342801478984285</v>
      </c>
      <c r="K505" s="35">
        <f>MAX(C505:E505)</f>
        <v>20.342801478984285</v>
      </c>
    </row>
    <row r="506" spans="1:11" x14ac:dyDescent="0.55000000000000004">
      <c r="A506" s="9">
        <f>Sheet1!A506</f>
        <v>34.357500000000002</v>
      </c>
      <c r="B506" s="33" t="str">
        <f>Sheet1!B506</f>
        <v>SWR(200)</v>
      </c>
      <c r="C506" s="35">
        <f>MAX(Sheet1!D506:G506)</f>
        <v>2.0568777913476142</v>
      </c>
      <c r="D506" s="35">
        <f>MAX(Sheet1!J506:N506)</f>
        <v>1.7823368955591083</v>
      </c>
      <c r="E506" s="35">
        <f>MAX(Sheet1!Q506:V506)</f>
        <v>15.267380503465107</v>
      </c>
      <c r="F506" s="35">
        <f>MAX(Sheet1!Y506:AE506)</f>
        <v>2.3718520464244568</v>
      </c>
      <c r="G506" s="35">
        <f>MAX(Sheet1!AE506:AG506)</f>
        <v>4.119990678181833</v>
      </c>
      <c r="I506" s="35">
        <f>MAX(C506:G506)</f>
        <v>15.267380503465107</v>
      </c>
      <c r="J506" s="35">
        <f>MAX(C506:F506)</f>
        <v>15.267380503465107</v>
      </c>
      <c r="K506" s="35">
        <f>MAX(C506:E506)</f>
        <v>15.267380503465107</v>
      </c>
    </row>
    <row r="507" spans="1:11" x14ac:dyDescent="0.55000000000000004">
      <c r="A507" s="9">
        <f>Sheet1!A507</f>
        <v>34.357500000000002</v>
      </c>
      <c r="B507" s="33" t="str">
        <f>Sheet1!B507</f>
        <v>SWR(300)</v>
      </c>
      <c r="C507" s="35">
        <f>MAX(Sheet1!D507:G507)</f>
        <v>2.6932591966256236</v>
      </c>
      <c r="D507" s="35">
        <f>MAX(Sheet1!J507:N507)</f>
        <v>2.5160814246124374</v>
      </c>
      <c r="E507" s="35">
        <f>MAX(Sheet1!Q507:V507)</f>
        <v>10.197976195166854</v>
      </c>
      <c r="F507" s="35">
        <f>MAX(Sheet1!Y507:AE507)</f>
        <v>3.0882000714962015</v>
      </c>
      <c r="G507" s="35">
        <f>MAX(Sheet1!AE507:AG507)</f>
        <v>3.3072987995579011</v>
      </c>
      <c r="I507" s="35">
        <f>MAX(C507:G507)</f>
        <v>10.197976195166854</v>
      </c>
      <c r="J507" s="35">
        <f>MAX(C507:F507)</f>
        <v>10.197976195166854</v>
      </c>
      <c r="K507" s="35">
        <f>MAX(C507:E507)</f>
        <v>10.197976195166854</v>
      </c>
    </row>
    <row r="508" spans="1:11" x14ac:dyDescent="0.55000000000000004">
      <c r="A508" s="8">
        <f>Sheet1!A508</f>
        <v>63</v>
      </c>
      <c r="B508" s="33" t="str">
        <f>Sheet1!B508</f>
        <v>R</v>
      </c>
      <c r="C508" s="34"/>
      <c r="D508" s="34"/>
      <c r="E508" s="34"/>
      <c r="F508" s="34"/>
      <c r="G508" s="34"/>
    </row>
    <row r="509" spans="1:11" x14ac:dyDescent="0.55000000000000004">
      <c r="A509" s="9">
        <f>Sheet1!A509</f>
        <v>63</v>
      </c>
      <c r="B509" s="33" t="str">
        <f>Sheet1!B509</f>
        <v>X</v>
      </c>
      <c r="C509" s="34"/>
      <c r="D509" s="34"/>
      <c r="E509" s="34"/>
      <c r="F509" s="34"/>
      <c r="G509" s="34"/>
    </row>
    <row r="510" spans="1:11" x14ac:dyDescent="0.55000000000000004">
      <c r="A510" s="9">
        <f>Sheet1!A510</f>
        <v>0.35</v>
      </c>
      <c r="B510" s="33" t="str">
        <f>Sheet1!B510</f>
        <v>Z</v>
      </c>
      <c r="C510" s="37">
        <f>AVERAGE(Sheet1!D510:G510)</f>
        <v>135.55657336669105</v>
      </c>
      <c r="D510" s="37">
        <f>AVERAGE(Sheet1!J510:N510)</f>
        <v>139.58023805234387</v>
      </c>
      <c r="E510" s="37">
        <f>AVERAGE(Sheet1!Q510:V510)</f>
        <v>1932.385667220964</v>
      </c>
      <c r="F510" s="37">
        <f>AVERAGE(Sheet1!Y510:AE510)</f>
        <v>133.48453924361982</v>
      </c>
      <c r="G510" s="37">
        <f>AVERAGE(Sheet1!AE510:AG510)</f>
        <v>301.6435066327482</v>
      </c>
    </row>
    <row r="511" spans="1:11" x14ac:dyDescent="0.55000000000000004">
      <c r="A511" s="9">
        <f>Sheet1!A511</f>
        <v>34.916200000000003</v>
      </c>
      <c r="B511" s="33" t="str">
        <f>Sheet1!B511</f>
        <v>SWR(50)</v>
      </c>
      <c r="C511" s="35">
        <f>MAX(Sheet1!D511:G511)</f>
        <v>4.2890400747149275</v>
      </c>
      <c r="D511" s="35">
        <f>MAX(Sheet1!J511:N511)</f>
        <v>3.4557449625844532</v>
      </c>
      <c r="E511" s="35">
        <f>MAX(Sheet1!Q511:V511)</f>
        <v>46.366561519405245</v>
      </c>
      <c r="F511" s="35">
        <f>MAX(Sheet1!Y511:AE511)</f>
        <v>5.582066067959321</v>
      </c>
      <c r="G511" s="35">
        <f>MAX(Sheet1!AE511:AG511)</f>
        <v>13.586125857761269</v>
      </c>
      <c r="I511" s="35">
        <f>MAX(C511:G511)</f>
        <v>46.366561519405245</v>
      </c>
      <c r="J511" s="35">
        <f>MAX(C511:F511)</f>
        <v>46.366561519405245</v>
      </c>
      <c r="K511" s="35">
        <f>MAX(C511:E511)</f>
        <v>46.366561519405245</v>
      </c>
    </row>
    <row r="512" spans="1:11" x14ac:dyDescent="0.55000000000000004">
      <c r="A512" s="9">
        <f>Sheet1!A512</f>
        <v>34.916200000000003</v>
      </c>
      <c r="B512" s="33" t="str">
        <f>Sheet1!B512</f>
        <v>SWR(100)</v>
      </c>
      <c r="C512" s="35">
        <f>MAX(Sheet1!D512:G512)</f>
        <v>2.4179766738887918</v>
      </c>
      <c r="D512" s="35">
        <f>MAX(Sheet1!J512:N512)</f>
        <v>1.8939597715572283</v>
      </c>
      <c r="E512" s="35">
        <f>MAX(Sheet1!Q512:V512)</f>
        <v>23.187944761563802</v>
      </c>
      <c r="F512" s="35">
        <f>MAX(Sheet1!Y512:AE512)</f>
        <v>3.0569205366827674</v>
      </c>
      <c r="G512" s="35">
        <f>MAX(Sheet1!AE512:AG512)</f>
        <v>7.0350909426534347</v>
      </c>
      <c r="I512" s="35">
        <f>MAX(C512:G512)</f>
        <v>23.187944761563802</v>
      </c>
      <c r="J512" s="35">
        <f>MAX(C512:F512)</f>
        <v>23.187944761563802</v>
      </c>
      <c r="K512" s="35">
        <f>MAX(C512:E512)</f>
        <v>23.187944761563802</v>
      </c>
    </row>
    <row r="513" spans="1:11" x14ac:dyDescent="0.55000000000000004">
      <c r="A513" s="9">
        <f>Sheet1!A513</f>
        <v>34.916200000000003</v>
      </c>
      <c r="B513" s="33" t="str">
        <f>Sheet1!B513</f>
        <v>SWR(150)</v>
      </c>
      <c r="C513" s="35">
        <f>MAX(Sheet1!D513:G513)</f>
        <v>2.028572093123616</v>
      </c>
      <c r="D513" s="35">
        <f>MAX(Sheet1!J513:N513)</f>
        <v>1.6001229990544765</v>
      </c>
      <c r="E513" s="35">
        <f>MAX(Sheet1!Q513:V513)</f>
        <v>15.463831414708199</v>
      </c>
      <c r="F513" s="35">
        <f>MAX(Sheet1!Y513:AE513)</f>
        <v>2.3984802064748982</v>
      </c>
      <c r="G513" s="35">
        <f>MAX(Sheet1!AE513:AG513)</f>
        <v>4.9695658991927898</v>
      </c>
      <c r="I513" s="35">
        <f>MAX(C513:G513)</f>
        <v>15.463831414708199</v>
      </c>
      <c r="J513" s="35">
        <f>MAX(C513:F513)</f>
        <v>15.463831414708199</v>
      </c>
      <c r="K513" s="35">
        <f>MAX(C513:E513)</f>
        <v>15.463831414708199</v>
      </c>
    </row>
    <row r="514" spans="1:11" x14ac:dyDescent="0.55000000000000004">
      <c r="A514" s="9">
        <f>Sheet1!A514</f>
        <v>34.916200000000003</v>
      </c>
      <c r="B514" s="33" t="str">
        <f>Sheet1!B514</f>
        <v>SWR(200)</v>
      </c>
      <c r="C514" s="35">
        <f>MAX(Sheet1!D514:G514)</f>
        <v>2.0746662723420508</v>
      </c>
      <c r="D514" s="35">
        <f>MAX(Sheet1!J514:N514)</f>
        <v>1.7325996921441427</v>
      </c>
      <c r="E514" s="35">
        <f>MAX(Sheet1!Q514:V514)</f>
        <v>11.603365871454621</v>
      </c>
      <c r="F514" s="35">
        <f>MAX(Sheet1!Y514:AE514)</f>
        <v>2.4157107577435055</v>
      </c>
      <c r="G514" s="35">
        <f>MAX(Sheet1!AE514:AG514)</f>
        <v>4.035561436388357</v>
      </c>
      <c r="I514" s="35">
        <f>MAX(C514:G514)</f>
        <v>11.603365871454621</v>
      </c>
      <c r="J514" s="35">
        <f>MAX(C514:F514)</f>
        <v>11.603365871454621</v>
      </c>
      <c r="K514" s="35">
        <f>MAX(C514:E514)</f>
        <v>11.603365871454621</v>
      </c>
    </row>
    <row r="515" spans="1:11" x14ac:dyDescent="0.55000000000000004">
      <c r="A515" s="9">
        <f>Sheet1!A515</f>
        <v>34.916200000000003</v>
      </c>
      <c r="B515" s="33" t="str">
        <f>Sheet1!B515</f>
        <v>SWR(300)</v>
      </c>
      <c r="C515" s="35">
        <f>MAX(Sheet1!D515:G515)</f>
        <v>2.7415411373134941</v>
      </c>
      <c r="D515" s="35">
        <f>MAX(Sheet1!J515:N515)</f>
        <v>2.4031909323869503</v>
      </c>
      <c r="E515" s="35">
        <f>MAX(Sheet1!Q515:V515)</f>
        <v>7.7461718732356424</v>
      </c>
      <c r="F515" s="35">
        <f>MAX(Sheet1!Y515:AE515)</f>
        <v>3.1870421178110564</v>
      </c>
      <c r="G515" s="35">
        <f>MAX(Sheet1!AE515:AG515)</f>
        <v>3.3269288580919132</v>
      </c>
      <c r="I515" s="35">
        <f>MAX(C515:G515)</f>
        <v>7.7461718732356424</v>
      </c>
      <c r="J515" s="35">
        <f>MAX(C515:F515)</f>
        <v>7.7461718732356424</v>
      </c>
      <c r="K515" s="35">
        <f>MAX(C515:E515)</f>
        <v>7.7461718732356424</v>
      </c>
    </row>
    <row r="516" spans="1:11" x14ac:dyDescent="0.55000000000000004">
      <c r="A516" s="8">
        <f>Sheet1!A516</f>
        <v>64</v>
      </c>
      <c r="B516" s="33" t="str">
        <f>Sheet1!B516</f>
        <v>R</v>
      </c>
      <c r="C516" s="34"/>
      <c r="D516" s="34"/>
      <c r="E516" s="34"/>
      <c r="F516" s="34"/>
      <c r="G516" s="34"/>
    </row>
    <row r="517" spans="1:11" x14ac:dyDescent="0.55000000000000004">
      <c r="A517" s="9">
        <f>Sheet1!A517</f>
        <v>64</v>
      </c>
      <c r="B517" s="33" t="str">
        <f>Sheet1!B517</f>
        <v>X</v>
      </c>
      <c r="C517" s="34"/>
      <c r="D517" s="34"/>
      <c r="E517" s="34"/>
      <c r="F517" s="34"/>
      <c r="G517" s="34"/>
    </row>
    <row r="518" spans="1:11" x14ac:dyDescent="0.55000000000000004">
      <c r="A518" s="36">
        <f>Sheet1!A518</f>
        <v>0.35555555555555557</v>
      </c>
      <c r="B518" s="33" t="str">
        <f>Sheet1!B518</f>
        <v>Z</v>
      </c>
      <c r="C518" s="37">
        <f>AVERAGE(Sheet1!D518:G518)</f>
        <v>133.16864490448668</v>
      </c>
      <c r="D518" s="37">
        <f>AVERAGE(Sheet1!J518:N518)</f>
        <v>147.05543871198722</v>
      </c>
      <c r="E518" s="37">
        <f>AVERAGE(Sheet1!Q518:V518)</f>
        <v>1473.546526200689</v>
      </c>
      <c r="F518" s="37">
        <f>AVERAGE(Sheet1!Y518:AE518)</f>
        <v>128.52300572027247</v>
      </c>
      <c r="G518" s="37">
        <f>AVERAGE(Sheet1!AE518:AG518)</f>
        <v>285.80985237206977</v>
      </c>
    </row>
    <row r="519" spans="1:11" x14ac:dyDescent="0.55000000000000004">
      <c r="A519" s="9">
        <f>Sheet1!A519</f>
        <v>35.474899999999998</v>
      </c>
      <c r="B519" s="33" t="str">
        <f>Sheet1!B519</f>
        <v>SWR(50)</v>
      </c>
      <c r="C519" s="35">
        <f>MAX(Sheet1!D519:G519)</f>
        <v>4.2241850708111652</v>
      </c>
      <c r="D519" s="35">
        <f>MAX(Sheet1!J519:N519)</f>
        <v>3.6297988760974791</v>
      </c>
      <c r="E519" s="35">
        <f>MAX(Sheet1!Q519:V519)</f>
        <v>34.715339624369115</v>
      </c>
      <c r="F519" s="35">
        <f>MAX(Sheet1!Y519:AE519)</f>
        <v>5.3855674652991237</v>
      </c>
      <c r="G519" s="35">
        <f>MAX(Sheet1!AE519:AG519)</f>
        <v>13.093940180002699</v>
      </c>
      <c r="I519" s="35">
        <f>MAX(C519:G519)</f>
        <v>34.715339624369115</v>
      </c>
      <c r="J519" s="35">
        <f>MAX(C519:F519)</f>
        <v>34.715339624369115</v>
      </c>
      <c r="K519" s="35">
        <f>MAX(C519:E519)</f>
        <v>34.715339624369115</v>
      </c>
    </row>
    <row r="520" spans="1:11" x14ac:dyDescent="0.55000000000000004">
      <c r="A520" s="9">
        <f>Sheet1!A520</f>
        <v>35.474899999999998</v>
      </c>
      <c r="B520" s="33" t="str">
        <f>Sheet1!B520</f>
        <v>SWR(100)</v>
      </c>
      <c r="C520" s="35">
        <f>MAX(Sheet1!D520:G520)</f>
        <v>2.3950964017693837</v>
      </c>
      <c r="D520" s="35">
        <f>MAX(Sheet1!J520:N520)</f>
        <v>1.9649826780126873</v>
      </c>
      <c r="E520" s="35">
        <f>MAX(Sheet1!Q520:V520)</f>
        <v>17.35933415196925</v>
      </c>
      <c r="F520" s="35">
        <f>MAX(Sheet1!Y520:AE520)</f>
        <v>2.9802467464934743</v>
      </c>
      <c r="G520" s="35">
        <f>MAX(Sheet1!AE520:AG520)</f>
        <v>6.8139632618093318</v>
      </c>
      <c r="I520" s="35">
        <f>MAX(C520:G520)</f>
        <v>17.35933415196925</v>
      </c>
      <c r="J520" s="35">
        <f>MAX(C520:F520)</f>
        <v>17.35933415196925</v>
      </c>
      <c r="K520" s="35">
        <f>MAX(C520:E520)</f>
        <v>17.35933415196925</v>
      </c>
    </row>
    <row r="521" spans="1:11" x14ac:dyDescent="0.55000000000000004">
      <c r="A521" s="9">
        <f>Sheet1!A521</f>
        <v>35.474899999999998</v>
      </c>
      <c r="B521" s="33" t="str">
        <f>Sheet1!B521</f>
        <v>SWR(150)</v>
      </c>
      <c r="C521" s="35">
        <f>MAX(Sheet1!D521:G521)</f>
        <v>2.0290865682505297</v>
      </c>
      <c r="D521" s="35">
        <f>MAX(Sheet1!J521:N521)</f>
        <v>1.6056047069416979</v>
      </c>
      <c r="E521" s="35">
        <f>MAX(Sheet1!Q521:V521)</f>
        <v>11.574751064357885</v>
      </c>
      <c r="F521" s="35">
        <f>MAX(Sheet1!Y521:AE521)</f>
        <v>2.3793082573527573</v>
      </c>
      <c r="G521" s="35">
        <f>MAX(Sheet1!AE521:AG521)</f>
        <v>4.8516599506952378</v>
      </c>
      <c r="I521" s="35">
        <f>MAX(C521:G521)</f>
        <v>11.574751064357885</v>
      </c>
      <c r="J521" s="35">
        <f>MAX(C521:F521)</f>
        <v>11.574751064357885</v>
      </c>
      <c r="K521" s="35">
        <f>MAX(C521:E521)</f>
        <v>11.574751064357885</v>
      </c>
    </row>
    <row r="522" spans="1:11" x14ac:dyDescent="0.55000000000000004">
      <c r="A522" s="9">
        <f>Sheet1!A522</f>
        <v>35.474899999999998</v>
      </c>
      <c r="B522" s="33" t="str">
        <f>Sheet1!B522</f>
        <v>SWR(200)</v>
      </c>
      <c r="C522" s="35">
        <f>MAX(Sheet1!D522:G522)</f>
        <v>2.092792817317648</v>
      </c>
      <c r="D522" s="35">
        <f>MAX(Sheet1!J522:N522)</f>
        <v>1.6864881877280891</v>
      </c>
      <c r="E522" s="35">
        <f>MAX(Sheet1!Q522:V522)</f>
        <v>8.6830377174926205</v>
      </c>
      <c r="F522" s="35">
        <f>MAX(Sheet1!Y522:AE522)</f>
        <v>2.4521823993718148</v>
      </c>
      <c r="G522" s="35">
        <f>MAX(Sheet1!AE522:AG522)</f>
        <v>3.9802499364651176</v>
      </c>
      <c r="I522" s="35">
        <f>MAX(C522:G522)</f>
        <v>8.6830377174926205</v>
      </c>
      <c r="J522" s="35">
        <f>MAX(C522:F522)</f>
        <v>8.6830377174926205</v>
      </c>
      <c r="K522" s="35">
        <f>MAX(C522:E522)</f>
        <v>8.6830377174926205</v>
      </c>
    </row>
    <row r="523" spans="1:11" x14ac:dyDescent="0.55000000000000004">
      <c r="A523" s="9">
        <f>Sheet1!A523</f>
        <v>35.474899999999998</v>
      </c>
      <c r="B523" s="33" t="str">
        <f>Sheet1!B523</f>
        <v>SWR(300)</v>
      </c>
      <c r="C523" s="35">
        <f>MAX(Sheet1!D523:G523)</f>
        <v>2.7886027975892729</v>
      </c>
      <c r="D523" s="35">
        <f>MAX(Sheet1!J523:N523)</f>
        <v>2.2891361936256955</v>
      </c>
      <c r="E523" s="35">
        <f>MAX(Sheet1!Q523:V523)</f>
        <v>5.7925392887528746</v>
      </c>
      <c r="F523" s="35">
        <f>MAX(Sheet1!Y523:AE523)</f>
        <v>3.2659714722797615</v>
      </c>
      <c r="G523" s="35">
        <f>MAX(Sheet1!AE523:AG523)</f>
        <v>3.3577654940171024</v>
      </c>
      <c r="I523" s="35">
        <f>MAX(C523:G523)</f>
        <v>5.7925392887528746</v>
      </c>
      <c r="J523" s="35">
        <f>MAX(C523:F523)</f>
        <v>5.7925392887528746</v>
      </c>
      <c r="K523" s="35">
        <f>MAX(C523:E523)</f>
        <v>5.7925392887528746</v>
      </c>
    </row>
    <row r="524" spans="1:11" x14ac:dyDescent="0.55000000000000004">
      <c r="A524" s="8">
        <f>Sheet1!A524</f>
        <v>65</v>
      </c>
      <c r="B524" s="33" t="str">
        <f>Sheet1!B524</f>
        <v>R</v>
      </c>
      <c r="C524" s="34"/>
      <c r="D524" s="34"/>
      <c r="E524" s="34"/>
      <c r="F524" s="34"/>
      <c r="G524" s="34"/>
    </row>
    <row r="525" spans="1:11" x14ac:dyDescent="0.55000000000000004">
      <c r="A525" s="9">
        <f>Sheet1!A525</f>
        <v>65</v>
      </c>
      <c r="B525" s="33" t="str">
        <f>Sheet1!B525</f>
        <v>X</v>
      </c>
      <c r="C525" s="34"/>
      <c r="D525" s="34"/>
      <c r="E525" s="34"/>
      <c r="F525" s="34"/>
      <c r="G525" s="34"/>
    </row>
    <row r="526" spans="1:11" x14ac:dyDescent="0.55000000000000004">
      <c r="A526" s="36">
        <f>Sheet1!A526</f>
        <v>0.3611111111111111</v>
      </c>
      <c r="B526" s="33" t="str">
        <f>Sheet1!B526</f>
        <v>Z</v>
      </c>
      <c r="C526" s="37">
        <f>AVERAGE(Sheet1!D526:G526)</f>
        <v>130.92478843215758</v>
      </c>
      <c r="D526" s="37">
        <f>AVERAGE(Sheet1!J526:N526)</f>
        <v>155.51705388665528</v>
      </c>
      <c r="E526" s="37">
        <f>AVERAGE(Sheet1!Q526:V526)</f>
        <v>1126.6226730412807</v>
      </c>
      <c r="F526" s="37">
        <f>AVERAGE(Sheet1!Y526:AE526)</f>
        <v>124.99068990225553</v>
      </c>
      <c r="G526" s="37">
        <f>AVERAGE(Sheet1!AE526:AG526)</f>
        <v>274.12842659898121</v>
      </c>
    </row>
    <row r="527" spans="1:11" x14ac:dyDescent="0.55000000000000004">
      <c r="A527" s="9">
        <f>Sheet1!A527</f>
        <v>36.033499999999997</v>
      </c>
      <c r="B527" s="33" t="str">
        <f>Sheet1!B527</f>
        <v>SWR(50)</v>
      </c>
      <c r="C527" s="35">
        <f>MAX(Sheet1!D527:G527)</f>
        <v>4.1633343281792516</v>
      </c>
      <c r="D527" s="35">
        <f>MAX(Sheet1!J527:N527)</f>
        <v>3.8272603203981976</v>
      </c>
      <c r="E527" s="35">
        <f>MAX(Sheet1!Q527:V527)</f>
        <v>26.295141129678264</v>
      </c>
      <c r="F527" s="35">
        <f>MAX(Sheet1!Y527:AE527)</f>
        <v>5.2443157146702504</v>
      </c>
      <c r="G527" s="35">
        <f>MAX(Sheet1!AE527:AG527)</f>
        <v>12.730659221770514</v>
      </c>
      <c r="I527" s="35">
        <f>MAX(C527:G527)</f>
        <v>26.295141129678264</v>
      </c>
      <c r="J527" s="35">
        <f>MAX(C527:F527)</f>
        <v>26.295141129678264</v>
      </c>
      <c r="K527" s="35">
        <f>MAX(C527:E527)</f>
        <v>26.295141129678264</v>
      </c>
    </row>
    <row r="528" spans="1:11" x14ac:dyDescent="0.55000000000000004">
      <c r="A528" s="9">
        <f>Sheet1!A528</f>
        <v>36.033499999999997</v>
      </c>
      <c r="B528" s="33" t="str">
        <f>Sheet1!B528</f>
        <v>SWR(100)</v>
      </c>
      <c r="C528" s="35">
        <f>MAX(Sheet1!D528:G528)</f>
        <v>2.3741237414338321</v>
      </c>
      <c r="D528" s="35">
        <f>MAX(Sheet1!J528:N528)</f>
        <v>2.0487238813313562</v>
      </c>
      <c r="E528" s="35">
        <f>MAX(Sheet1!Q528:V528)</f>
        <v>13.147762571380614</v>
      </c>
      <c r="F528" s="35">
        <f>MAX(Sheet1!Y528:AE528)</f>
        <v>2.9275627114719391</v>
      </c>
      <c r="G528" s="35">
        <f>MAX(Sheet1!AE528:AG528)</f>
        <v>6.653624891360681</v>
      </c>
      <c r="I528" s="35">
        <f>MAX(C528:G528)</f>
        <v>13.147762571380614</v>
      </c>
      <c r="J528" s="35">
        <f>MAX(C528:F528)</f>
        <v>13.147762571380614</v>
      </c>
      <c r="K528" s="35">
        <f>MAX(C528:E528)</f>
        <v>13.147762571380614</v>
      </c>
    </row>
    <row r="529" spans="1:11" x14ac:dyDescent="0.55000000000000004">
      <c r="A529" s="9">
        <f>Sheet1!A529</f>
        <v>36.033499999999997</v>
      </c>
      <c r="B529" s="33" t="str">
        <f>Sheet1!B529</f>
        <v>SWR(150)</v>
      </c>
      <c r="C529" s="35">
        <f>MAX(Sheet1!D529:G529)</f>
        <v>2.0306130251772991</v>
      </c>
      <c r="D529" s="35">
        <f>MAX(Sheet1!J529:N529)</f>
        <v>1.6219815825692843</v>
      </c>
      <c r="E529" s="35">
        <f>MAX(Sheet1!Q529:V529)</f>
        <v>8.7653908889759595</v>
      </c>
      <c r="F529" s="35">
        <f>MAX(Sheet1!Y529:AE529)</f>
        <v>2.3705190999236847</v>
      </c>
      <c r="G529" s="35">
        <f>MAX(Sheet1!AE529:AG529)</f>
        <v>4.7699838808174002</v>
      </c>
      <c r="I529" s="35">
        <f>MAX(C529:G529)</f>
        <v>8.7653908889759595</v>
      </c>
      <c r="J529" s="35">
        <f>MAX(C529:F529)</f>
        <v>8.7653908889759595</v>
      </c>
      <c r="K529" s="35">
        <f>MAX(C529:E529)</f>
        <v>8.7653908889759595</v>
      </c>
    </row>
    <row r="530" spans="1:11" x14ac:dyDescent="0.55000000000000004">
      <c r="A530" s="9">
        <f>Sheet1!A530</f>
        <v>36.033499999999997</v>
      </c>
      <c r="B530" s="33" t="str">
        <f>Sheet1!B530</f>
        <v>SWR(200)</v>
      </c>
      <c r="C530" s="35">
        <f>MAX(Sheet1!D530:G530)</f>
        <v>2.1111210375365022</v>
      </c>
      <c r="D530" s="35">
        <f>MAX(Sheet1!J530:N530)</f>
        <v>1.6460067709311299</v>
      </c>
      <c r="E530" s="35">
        <f>MAX(Sheet1!Q530:V530)</f>
        <v>6.5742738260899189</v>
      </c>
      <c r="F530" s="35">
        <f>MAX(Sheet1!Y530:AE530)</f>
        <v>2.4785705569204057</v>
      </c>
      <c r="G530" s="35">
        <f>MAX(Sheet1!AE530:AG530)</f>
        <v>3.9472463488081679</v>
      </c>
      <c r="I530" s="35">
        <f>MAX(C530:G530)</f>
        <v>6.5742738260899189</v>
      </c>
      <c r="J530" s="35">
        <f>MAX(C530:F530)</f>
        <v>6.5742738260899189</v>
      </c>
      <c r="K530" s="35">
        <f>MAX(C530:E530)</f>
        <v>6.5742738260899189</v>
      </c>
    </row>
    <row r="531" spans="1:11" x14ac:dyDescent="0.55000000000000004">
      <c r="A531" s="9">
        <f>Sheet1!A531</f>
        <v>36.033499999999997</v>
      </c>
      <c r="B531" s="33" t="str">
        <f>Sheet1!B531</f>
        <v>SWR(300)</v>
      </c>
      <c r="C531" s="35">
        <f>MAX(Sheet1!D531:G531)</f>
        <v>2.8343792360838553</v>
      </c>
      <c r="D531" s="35">
        <f>MAX(Sheet1!J531:N531)</f>
        <v>2.174682537840912</v>
      </c>
      <c r="E531" s="35">
        <f>MAX(Sheet1!Q531:V531)</f>
        <v>4.383306661534462</v>
      </c>
      <c r="F531" s="35">
        <f>MAX(Sheet1!Y531:AE531)</f>
        <v>3.3225370227997764</v>
      </c>
      <c r="G531" s="35">
        <f>MAX(Sheet1!AE531:AG531)</f>
        <v>3.3930347812753388</v>
      </c>
      <c r="I531" s="35">
        <f>MAX(C531:G531)</f>
        <v>4.383306661534462</v>
      </c>
      <c r="J531" s="35">
        <f>MAX(C531:F531)</f>
        <v>4.383306661534462</v>
      </c>
      <c r="K531" s="35">
        <f>MAX(C531:E531)</f>
        <v>4.383306661534462</v>
      </c>
    </row>
    <row r="532" spans="1:11" x14ac:dyDescent="0.55000000000000004">
      <c r="A532" s="8">
        <f>Sheet1!A532</f>
        <v>66</v>
      </c>
      <c r="B532" s="33" t="str">
        <f>Sheet1!B532</f>
        <v>R</v>
      </c>
      <c r="C532" s="34"/>
      <c r="D532" s="34"/>
      <c r="E532" s="34"/>
      <c r="F532" s="34"/>
      <c r="G532" s="34"/>
    </row>
    <row r="533" spans="1:11" x14ac:dyDescent="0.55000000000000004">
      <c r="A533" s="9">
        <f>Sheet1!A533</f>
        <v>66</v>
      </c>
      <c r="B533" s="33" t="str">
        <f>Sheet1!B533</f>
        <v>X</v>
      </c>
      <c r="C533" s="34"/>
      <c r="D533" s="34"/>
      <c r="E533" s="34"/>
      <c r="F533" s="34"/>
      <c r="G533" s="34"/>
    </row>
    <row r="534" spans="1:11" x14ac:dyDescent="0.55000000000000004">
      <c r="A534" s="36">
        <f>Sheet1!A534</f>
        <v>0.36666666666666664</v>
      </c>
      <c r="B534" s="33" t="str">
        <f>Sheet1!B534</f>
        <v>Z</v>
      </c>
      <c r="C534" s="37">
        <f>AVERAGE(Sheet1!D534:G534)</f>
        <v>128.81630072228262</v>
      </c>
      <c r="D534" s="37">
        <f>AVERAGE(Sheet1!J534:N534)</f>
        <v>165.12063651177905</v>
      </c>
      <c r="E534" s="37">
        <f>AVERAGE(Sheet1!Q534:V534)</f>
        <v>875.53432848299144</v>
      </c>
      <c r="F534" s="37">
        <f>AVERAGE(Sheet1!Y534:AE534)</f>
        <v>122.74410733186417</v>
      </c>
      <c r="G534" s="37">
        <f>AVERAGE(Sheet1!AE534:AG534)</f>
        <v>266.00821071111682</v>
      </c>
    </row>
    <row r="535" spans="1:11" x14ac:dyDescent="0.55000000000000004">
      <c r="A535" s="9">
        <f>Sheet1!A535</f>
        <v>36.592199999999998</v>
      </c>
      <c r="B535" s="33" t="str">
        <f>Sheet1!B535</f>
        <v>SWR(50)</v>
      </c>
      <c r="C535" s="35">
        <f>MAX(Sheet1!D535:G535)</f>
        <v>4.1062401341980017</v>
      </c>
      <c r="D535" s="35">
        <f>MAX(Sheet1!J535:N535)</f>
        <v>4.0517590476586545</v>
      </c>
      <c r="E535" s="35">
        <f>MAX(Sheet1!Q535:V535)</f>
        <v>20.352445300133304</v>
      </c>
      <c r="F535" s="35">
        <f>MAX(Sheet1!Y535:AE535)</f>
        <v>5.152247693650124</v>
      </c>
      <c r="G535" s="35">
        <f>MAX(Sheet1!AE535:AG535)</f>
        <v>12.483096603118055</v>
      </c>
      <c r="I535" s="35">
        <f>MAX(C535:G535)</f>
        <v>20.352445300133304</v>
      </c>
      <c r="J535" s="35">
        <f>MAX(C535:F535)</f>
        <v>20.352445300133304</v>
      </c>
      <c r="K535" s="35">
        <f>MAX(C535:E535)</f>
        <v>20.352445300133304</v>
      </c>
    </row>
    <row r="536" spans="1:11" x14ac:dyDescent="0.55000000000000004">
      <c r="A536" s="9">
        <f>Sheet1!A536</f>
        <v>36.592199999999998</v>
      </c>
      <c r="B536" s="33" t="str">
        <f>Sheet1!B536</f>
        <v>SWR(100)</v>
      </c>
      <c r="C536" s="35">
        <f>MAX(Sheet1!D536:G536)</f>
        <v>2.3549145225978303</v>
      </c>
      <c r="D536" s="35">
        <f>MAX(Sheet1!J536:N536)</f>
        <v>2.1470137859251408</v>
      </c>
      <c r="E536" s="35">
        <f>MAX(Sheet1!Q536:V536)</f>
        <v>10.176360190285314</v>
      </c>
      <c r="F536" s="35">
        <f>MAX(Sheet1!Y536:AE536)</f>
        <v>2.8951843924497283</v>
      </c>
      <c r="G536" s="35">
        <f>MAX(Sheet1!AE536:AG536)</f>
        <v>6.5468076674964601</v>
      </c>
      <c r="I536" s="35">
        <f>MAX(C536:G536)</f>
        <v>10.176360190285314</v>
      </c>
      <c r="J536" s="35">
        <f>MAX(C536:F536)</f>
        <v>10.176360190285314</v>
      </c>
      <c r="K536" s="35">
        <f>MAX(C536:E536)</f>
        <v>10.176360190285314</v>
      </c>
    </row>
    <row r="537" spans="1:11" x14ac:dyDescent="0.55000000000000004">
      <c r="A537" s="9">
        <f>Sheet1!A537</f>
        <v>36.592199999999998</v>
      </c>
      <c r="B537" s="33" t="str">
        <f>Sheet1!B537</f>
        <v>SWR(150)</v>
      </c>
      <c r="C537" s="35">
        <f>MAX(Sheet1!D537:G537)</f>
        <v>2.0330174896841329</v>
      </c>
      <c r="D537" s="35">
        <f>MAX(Sheet1!J537:N537)</f>
        <v>1.651239152808851</v>
      </c>
      <c r="E537" s="35">
        <f>MAX(Sheet1!Q537:V537)</f>
        <v>6.7843959662154321</v>
      </c>
      <c r="F537" s="35">
        <f>MAX(Sheet1!Y537:AE537)</f>
        <v>2.3686766591544637</v>
      </c>
      <c r="G537" s="35">
        <f>MAX(Sheet1!AE537:AG537)</f>
        <v>4.7188433560402085</v>
      </c>
      <c r="I537" s="35">
        <f>MAX(C537:G537)</f>
        <v>6.7843959662154321</v>
      </c>
      <c r="J537" s="35">
        <f>MAX(C537:F537)</f>
        <v>6.7843959662154321</v>
      </c>
      <c r="K537" s="35">
        <f>MAX(C537:E537)</f>
        <v>6.7843959662154321</v>
      </c>
    </row>
    <row r="538" spans="1:11" x14ac:dyDescent="0.55000000000000004">
      <c r="A538" s="9">
        <f>Sheet1!A538</f>
        <v>36.592199999999998</v>
      </c>
      <c r="B538" s="33" t="str">
        <f>Sheet1!B538</f>
        <v>SWR(200)</v>
      </c>
      <c r="C538" s="35">
        <f>MAX(Sheet1!D538:G538)</f>
        <v>2.1295387960652445</v>
      </c>
      <c r="D538" s="35">
        <f>MAX(Sheet1!J538:N538)</f>
        <v>1.6136726425173931</v>
      </c>
      <c r="E538" s="35">
        <f>MAX(Sheet1!Q538:V538)</f>
        <v>5.0884655362088047</v>
      </c>
      <c r="F538" s="35">
        <f>MAX(Sheet1!Y538:AE538)</f>
        <v>2.4930557004839526</v>
      </c>
      <c r="G538" s="35">
        <f>MAX(Sheet1!AE538:AG538)</f>
        <v>3.931311714008709</v>
      </c>
      <c r="I538" s="35">
        <f>MAX(C538:G538)</f>
        <v>5.0884655362088047</v>
      </c>
      <c r="J538" s="35">
        <f>MAX(C538:F538)</f>
        <v>5.0884655362088047</v>
      </c>
      <c r="K538" s="35">
        <f>MAX(C538:E538)</f>
        <v>5.0884655362088047</v>
      </c>
    </row>
    <row r="539" spans="1:11" x14ac:dyDescent="0.55000000000000004">
      <c r="A539" s="9">
        <f>Sheet1!A539</f>
        <v>36.592199999999998</v>
      </c>
      <c r="B539" s="33" t="str">
        <f>Sheet1!B539</f>
        <v>SWR(300)</v>
      </c>
      <c r="C539" s="35">
        <f>MAX(Sheet1!D539:G539)</f>
        <v>2.8788161595807908</v>
      </c>
      <c r="D539" s="35">
        <f>MAX(Sheet1!J539:N539)</f>
        <v>2.0607617815896586</v>
      </c>
      <c r="E539" s="35">
        <f>MAX(Sheet1!Q539:V539)</f>
        <v>3.3926543401006617</v>
      </c>
      <c r="F539" s="35">
        <f>MAX(Sheet1!Y539:AE539)</f>
        <v>3.3550578737239891</v>
      </c>
      <c r="G539" s="35">
        <f>MAX(Sheet1!AE539:AG539)</f>
        <v>3.4274740010497045</v>
      </c>
      <c r="I539" s="35">
        <f>MAX(C539:G539)</f>
        <v>3.4274740010497045</v>
      </c>
      <c r="J539" s="35">
        <f>MAX(C539:F539)</f>
        <v>3.3926543401006617</v>
      </c>
      <c r="K539" s="35">
        <f>MAX(C539:E539)</f>
        <v>3.3926543401006617</v>
      </c>
    </row>
    <row r="540" spans="1:11" x14ac:dyDescent="0.55000000000000004">
      <c r="A540" s="8">
        <f>Sheet1!A540</f>
        <v>67</v>
      </c>
      <c r="B540" s="33" t="str">
        <f>Sheet1!B540</f>
        <v>R</v>
      </c>
      <c r="C540" s="34"/>
      <c r="D540" s="34"/>
      <c r="E540" s="34"/>
      <c r="F540" s="34"/>
      <c r="G540" s="34"/>
    </row>
    <row r="541" spans="1:11" x14ac:dyDescent="0.55000000000000004">
      <c r="A541" s="9">
        <f>Sheet1!A541</f>
        <v>67</v>
      </c>
      <c r="B541" s="33" t="str">
        <f>Sheet1!B541</f>
        <v>X</v>
      </c>
      <c r="C541" s="34"/>
      <c r="D541" s="34"/>
      <c r="E541" s="34"/>
      <c r="F541" s="34"/>
      <c r="G541" s="34"/>
    </row>
    <row r="542" spans="1:11" x14ac:dyDescent="0.55000000000000004">
      <c r="A542" s="36">
        <f>Sheet1!A542</f>
        <v>0.37222222222222223</v>
      </c>
      <c r="B542" s="33" t="str">
        <f>Sheet1!B542</f>
        <v>Z</v>
      </c>
      <c r="C542" s="37">
        <f>AVERAGE(Sheet1!D542:G542)</f>
        <v>126.83705878900864</v>
      </c>
      <c r="D542" s="37">
        <f>AVERAGE(Sheet1!J542:N542)</f>
        <v>176.05760234824919</v>
      </c>
      <c r="E542" s="37">
        <f>AVERAGE(Sheet1!Q542:V542)</f>
        <v>695.06713860338152</v>
      </c>
      <c r="F542" s="37">
        <f>AVERAGE(Sheet1!Y542:AE542)</f>
        <v>121.69555292432889</v>
      </c>
      <c r="G542" s="37">
        <f>AVERAGE(Sheet1!AE542:AG542)</f>
        <v>261.05977656739719</v>
      </c>
    </row>
    <row r="543" spans="1:11" x14ac:dyDescent="0.55000000000000004">
      <c r="A543" s="9">
        <f>Sheet1!A543</f>
        <v>37.150799999999997</v>
      </c>
      <c r="B543" s="33" t="str">
        <f>Sheet1!B543</f>
        <v>SWR(50)</v>
      </c>
      <c r="C543" s="35">
        <f>MAX(Sheet1!D543:G543)</f>
        <v>4.0527202522140184</v>
      </c>
      <c r="D543" s="35">
        <f>MAX(Sheet1!J543:N543)</f>
        <v>4.307806592864118</v>
      </c>
      <c r="E543" s="35">
        <f>MAX(Sheet1!Q543:V543)</f>
        <v>16.131491205311061</v>
      </c>
      <c r="F543" s="35">
        <f>MAX(Sheet1!Y543:AE543)</f>
        <v>5.1054344815699855</v>
      </c>
      <c r="G543" s="35">
        <f>MAX(Sheet1!AE543:AG543)</f>
        <v>12.342464397124028</v>
      </c>
      <c r="I543" s="35">
        <f>MAX(C543:G543)</f>
        <v>16.131491205311061</v>
      </c>
      <c r="J543" s="35">
        <f>MAX(C543:F543)</f>
        <v>16.131491205311061</v>
      </c>
      <c r="K543" s="35">
        <f>MAX(C543:E543)</f>
        <v>16.131491205311061</v>
      </c>
    </row>
    <row r="544" spans="1:11" x14ac:dyDescent="0.55000000000000004">
      <c r="A544" s="9">
        <f>Sheet1!A544</f>
        <v>37.150799999999997</v>
      </c>
      <c r="B544" s="33" t="str">
        <f>Sheet1!B544</f>
        <v>SWR(100)</v>
      </c>
      <c r="C544" s="35">
        <f>MAX(Sheet1!D544:G544)</f>
        <v>2.3373467586980823</v>
      </c>
      <c r="D544" s="35">
        <f>MAX(Sheet1!J544:N544)</f>
        <v>2.2620886474424799</v>
      </c>
      <c r="E544" s="35">
        <f>MAX(Sheet1!Q544:V544)</f>
        <v>8.0670358107421958</v>
      </c>
      <c r="F544" s="35">
        <f>MAX(Sheet1!Y544:AE544)</f>
        <v>2.8806406008034617</v>
      </c>
      <c r="G544" s="35">
        <f>MAX(Sheet1!AE544:AG544)</f>
        <v>6.4885853857205511</v>
      </c>
      <c r="I544" s="35">
        <f>MAX(C544:G544)</f>
        <v>8.0670358107421958</v>
      </c>
      <c r="J544" s="35">
        <f>MAX(C544:F544)</f>
        <v>8.0670358107421958</v>
      </c>
      <c r="K544" s="35">
        <f>MAX(C544:E544)</f>
        <v>8.0670358107421958</v>
      </c>
    </row>
    <row r="545" spans="1:11" x14ac:dyDescent="0.55000000000000004">
      <c r="A545" s="9">
        <f>Sheet1!A545</f>
        <v>37.150799999999997</v>
      </c>
      <c r="B545" s="33" t="str">
        <f>Sheet1!B545</f>
        <v>SWR(150)</v>
      </c>
      <c r="C545" s="35">
        <f>MAX(Sheet1!D545:G545)</f>
        <v>2.0361675157509125</v>
      </c>
      <c r="D545" s="35">
        <f>MAX(Sheet1!J545:N545)</f>
        <v>1.6953538778365416</v>
      </c>
      <c r="E545" s="35">
        <f>MAX(Sheet1!Q545:V545)</f>
        <v>5.3795030581433583</v>
      </c>
      <c r="F545" s="35">
        <f>MAX(Sheet1!Y545:AE545)</f>
        <v>2.3714300397029371</v>
      </c>
      <c r="G545" s="35">
        <f>MAX(Sheet1!AE545:AG545)</f>
        <v>4.6942870464464006</v>
      </c>
      <c r="I545" s="35">
        <f>MAX(C545:G545)</f>
        <v>5.3795030581433583</v>
      </c>
      <c r="J545" s="35">
        <f>MAX(C545:F545)</f>
        <v>5.3795030581433583</v>
      </c>
      <c r="K545" s="35">
        <f>MAX(C545:E545)</f>
        <v>5.3795030581433583</v>
      </c>
    </row>
    <row r="546" spans="1:11" x14ac:dyDescent="0.55000000000000004">
      <c r="A546" s="9">
        <f>Sheet1!A546</f>
        <v>37.150799999999997</v>
      </c>
      <c r="B546" s="33" t="str">
        <f>Sheet1!B546</f>
        <v>SWR(200)</v>
      </c>
      <c r="C546" s="35">
        <f>MAX(Sheet1!D546:G546)</f>
        <v>2.1479212070182672</v>
      </c>
      <c r="D546" s="35">
        <f>MAX(Sheet1!J546:N546)</f>
        <v>1.5925134608282001</v>
      </c>
      <c r="E546" s="35">
        <f>MAX(Sheet1!Q546:V546)</f>
        <v>4.0362566301327671</v>
      </c>
      <c r="F546" s="35">
        <f>MAX(Sheet1!Y546:AE546)</f>
        <v>2.494547495909849</v>
      </c>
      <c r="G546" s="35">
        <f>MAX(Sheet1!AE546:AG546)</f>
        <v>3.9287351151849492</v>
      </c>
      <c r="I546" s="35">
        <f>MAX(C546:G546)</f>
        <v>4.0362566301327671</v>
      </c>
      <c r="J546" s="35">
        <f>MAX(C546:F546)</f>
        <v>4.0362566301327671</v>
      </c>
      <c r="K546" s="35">
        <f>MAX(C546:E546)</f>
        <v>4.0362566301327671</v>
      </c>
    </row>
    <row r="547" spans="1:11" x14ac:dyDescent="0.55000000000000004">
      <c r="A547" s="9">
        <f>Sheet1!A547</f>
        <v>37.150799999999997</v>
      </c>
      <c r="B547" s="33" t="str">
        <f>Sheet1!B547</f>
        <v>SWR(300)</v>
      </c>
      <c r="C547" s="35">
        <f>MAX(Sheet1!D547:G547)</f>
        <v>2.9218651896326575</v>
      </c>
      <c r="D547" s="35">
        <f>MAX(Sheet1!J547:N547)</f>
        <v>1.9484726385791087</v>
      </c>
      <c r="E547" s="35">
        <f>MAX(Sheet1!Q547:V547)</f>
        <v>2.694313463154884</v>
      </c>
      <c r="F547" s="35">
        <f>MAX(Sheet1!Y547:AE547)</f>
        <v>3.3625317181720251</v>
      </c>
      <c r="G547" s="35">
        <f>MAX(Sheet1!AE547:AG547)</f>
        <v>3.4572904275072296</v>
      </c>
      <c r="I547" s="35">
        <f>MAX(C547:G547)</f>
        <v>3.4572904275072296</v>
      </c>
      <c r="J547" s="35">
        <f>MAX(C547:F547)</f>
        <v>3.3625317181720251</v>
      </c>
      <c r="K547" s="35">
        <f>MAX(C547:E547)</f>
        <v>2.9218651896326575</v>
      </c>
    </row>
    <row r="548" spans="1:11" x14ac:dyDescent="0.55000000000000004">
      <c r="A548" s="8">
        <f>Sheet1!A548</f>
        <v>68</v>
      </c>
      <c r="B548" s="33" t="str">
        <f>Sheet1!B548</f>
        <v>R</v>
      </c>
      <c r="C548" s="34"/>
      <c r="D548" s="34"/>
      <c r="E548" s="34"/>
      <c r="F548" s="34"/>
      <c r="G548" s="34"/>
    </row>
    <row r="549" spans="1:11" x14ac:dyDescent="0.55000000000000004">
      <c r="A549" s="9">
        <f>Sheet1!A549</f>
        <v>68</v>
      </c>
      <c r="B549" s="33" t="str">
        <f>Sheet1!B549</f>
        <v>X</v>
      </c>
      <c r="C549" s="34"/>
      <c r="D549" s="34"/>
      <c r="E549" s="34"/>
      <c r="F549" s="34"/>
      <c r="G549" s="34"/>
    </row>
    <row r="550" spans="1:11" x14ac:dyDescent="0.55000000000000004">
      <c r="A550" s="36">
        <f>Sheet1!A550</f>
        <v>0.37777777777777777</v>
      </c>
      <c r="B550" s="33" t="str">
        <f>Sheet1!B550</f>
        <v>Z</v>
      </c>
      <c r="C550" s="37">
        <f>AVERAGE(Sheet1!D550:G550)</f>
        <v>124.98038943084428</v>
      </c>
      <c r="D550" s="37">
        <f>AVERAGE(Sheet1!J550:N550)</f>
        <v>188.56161604661392</v>
      </c>
      <c r="E550" s="37">
        <f>AVERAGE(Sheet1!Q550:V550)</f>
        <v>563.9324120810312</v>
      </c>
      <c r="F550" s="37">
        <f>AVERAGE(Sheet1!Y550:AE550)</f>
        <v>121.80439512649801</v>
      </c>
      <c r="G550" s="37">
        <f>AVERAGE(Sheet1!AE550:AG550)</f>
        <v>259.0548602573715</v>
      </c>
    </row>
    <row r="551" spans="1:11" x14ac:dyDescent="0.55000000000000004">
      <c r="A551" s="9">
        <f>Sheet1!A551</f>
        <v>37.709499999999998</v>
      </c>
      <c r="B551" s="33" t="str">
        <f>Sheet1!B551</f>
        <v>SWR(50)</v>
      </c>
      <c r="C551" s="35">
        <f>MAX(Sheet1!D551:G551)</f>
        <v>4.0026176275283172</v>
      </c>
      <c r="D551" s="35">
        <f>MAX(Sheet1!J551:N551)</f>
        <v>4.6008690931351888</v>
      </c>
      <c r="E551" s="35">
        <f>MAX(Sheet1!Q551:V551)</f>
        <v>13.080135700434926</v>
      </c>
      <c r="F551" s="35">
        <f>MAX(Sheet1!Y551:AE551)</f>
        <v>5.1018943150327543</v>
      </c>
      <c r="G551" s="35">
        <f>MAX(Sheet1!AE551:AG551)</f>
        <v>12.30363724079853</v>
      </c>
      <c r="I551" s="35">
        <f>MAX(C551:G551)</f>
        <v>13.080135700434926</v>
      </c>
      <c r="J551" s="35">
        <f>MAX(C551:F551)</f>
        <v>13.080135700434926</v>
      </c>
      <c r="K551" s="35">
        <f>MAX(C551:E551)</f>
        <v>13.080135700434926</v>
      </c>
    </row>
    <row r="552" spans="1:11" x14ac:dyDescent="0.55000000000000004">
      <c r="A552" s="9">
        <f>Sheet1!A552</f>
        <v>37.709499999999998</v>
      </c>
      <c r="B552" s="33" t="str">
        <f>Sheet1!B552</f>
        <v>SWR(100)</v>
      </c>
      <c r="C552" s="35">
        <f>MAX(Sheet1!D552:G552)</f>
        <v>2.3213176585137751</v>
      </c>
      <c r="D552" s="35">
        <f>MAX(Sheet1!J552:N552)</f>
        <v>2.3966423997648296</v>
      </c>
      <c r="E552" s="35">
        <f>MAX(Sheet1!Q552:V552)</f>
        <v>6.5435394778764664</v>
      </c>
      <c r="F552" s="35">
        <f>MAX(Sheet1!Y552:AE552)</f>
        <v>2.8826266745813656</v>
      </c>
      <c r="G552" s="35">
        <f>MAX(Sheet1!AE552:AG552)</f>
        <v>6.4760057399439619</v>
      </c>
      <c r="I552" s="35">
        <f>MAX(C552:G552)</f>
        <v>6.5435394778764664</v>
      </c>
      <c r="J552" s="35">
        <f>MAX(C552:F552)</f>
        <v>6.5435394778764664</v>
      </c>
      <c r="K552" s="35">
        <f>MAX(C552:E552)</f>
        <v>6.5435394778764664</v>
      </c>
    </row>
    <row r="553" spans="1:11" x14ac:dyDescent="0.55000000000000004">
      <c r="A553" s="9">
        <f>Sheet1!A553</f>
        <v>37.709499999999998</v>
      </c>
      <c r="B553" s="33" t="str">
        <f>Sheet1!B553</f>
        <v>SWR(150)</v>
      </c>
      <c r="C553" s="35">
        <f>MAX(Sheet1!D553:G553)</f>
        <v>2.0399538085429558</v>
      </c>
      <c r="D553" s="35">
        <f>MAX(Sheet1!J553:N553)</f>
        <v>1.7563129660161139</v>
      </c>
      <c r="E553" s="35">
        <f>MAX(Sheet1!Q553:V553)</f>
        <v>4.3664069635424712</v>
      </c>
      <c r="F553" s="35">
        <f>MAX(Sheet1!Y553:AE553)</f>
        <v>2.3775042392168957</v>
      </c>
      <c r="G553" s="35">
        <f>MAX(Sheet1!AE553:AG553)</f>
        <v>4.693864886254552</v>
      </c>
      <c r="I553" s="35">
        <f>MAX(C553:G553)</f>
        <v>4.693864886254552</v>
      </c>
      <c r="J553" s="35">
        <f>MAX(C553:F553)</f>
        <v>4.3664069635424712</v>
      </c>
      <c r="K553" s="35">
        <f>MAX(C553:E553)</f>
        <v>4.3664069635424712</v>
      </c>
    </row>
    <row r="554" spans="1:11" x14ac:dyDescent="0.55000000000000004">
      <c r="A554" s="9">
        <f>Sheet1!A554</f>
        <v>37.709499999999998</v>
      </c>
      <c r="B554" s="33" t="str">
        <f>Sheet1!B554</f>
        <v>SWR(200)</v>
      </c>
      <c r="C554" s="35">
        <f>MAX(Sheet1!D554:G554)</f>
        <v>2.1661703321261907</v>
      </c>
      <c r="D554" s="35">
        <f>MAX(Sheet1!J554:N554)</f>
        <v>1.5859927673379246</v>
      </c>
      <c r="E554" s="35">
        <f>MAX(Sheet1!Q554:V554)</f>
        <v>3.2793819022107691</v>
      </c>
      <c r="F554" s="35">
        <f>MAX(Sheet1!Y554:AE554)</f>
        <v>2.4826451139633452</v>
      </c>
      <c r="G554" s="35">
        <f>MAX(Sheet1!AE554:AG554)</f>
        <v>3.9371499179802094</v>
      </c>
      <c r="I554" s="35">
        <f>MAX(C554:G554)</f>
        <v>3.9371499179802094</v>
      </c>
      <c r="J554" s="35">
        <f>MAX(C554:F554)</f>
        <v>3.2793819022107691</v>
      </c>
      <c r="K554" s="35">
        <f>MAX(C554:E554)</f>
        <v>3.2793819022107691</v>
      </c>
    </row>
    <row r="555" spans="1:11" x14ac:dyDescent="0.55000000000000004">
      <c r="A555" s="9">
        <f>Sheet1!A555</f>
        <v>37.709499999999998</v>
      </c>
      <c r="B555" s="33" t="str">
        <f>Sheet1!B555</f>
        <v>SWR(300)</v>
      </c>
      <c r="C555" s="35">
        <f>MAX(Sheet1!D555:G555)</f>
        <v>2.9634892890509192</v>
      </c>
      <c r="D555" s="35">
        <f>MAX(Sheet1!J555:N555)</f>
        <v>1.8391904370930905</v>
      </c>
      <c r="E555" s="35">
        <f>MAX(Sheet1!Q555:V555)</f>
        <v>2.278401519271934</v>
      </c>
      <c r="F555" s="35">
        <f>MAX(Sheet1!Y555:AE555)</f>
        <v>3.3446281182973667</v>
      </c>
      <c r="G555" s="35">
        <f>MAX(Sheet1!AE555:AG555)</f>
        <v>3.4799922032458772</v>
      </c>
      <c r="I555" s="35">
        <f>MAX(C555:G555)</f>
        <v>3.4799922032458772</v>
      </c>
      <c r="J555" s="35">
        <f>MAX(C555:F555)</f>
        <v>3.3446281182973667</v>
      </c>
      <c r="K555" s="35">
        <f>MAX(C555:E555)</f>
        <v>2.9634892890509192</v>
      </c>
    </row>
    <row r="556" spans="1:11" x14ac:dyDescent="0.55000000000000004">
      <c r="A556" s="8">
        <f>Sheet1!A556</f>
        <v>69</v>
      </c>
      <c r="B556" s="33" t="str">
        <f>Sheet1!B556</f>
        <v>R</v>
      </c>
      <c r="C556" s="34"/>
      <c r="D556" s="34"/>
      <c r="E556" s="34"/>
      <c r="F556" s="34"/>
      <c r="G556" s="34"/>
    </row>
    <row r="557" spans="1:11" x14ac:dyDescent="0.55000000000000004">
      <c r="A557" s="9">
        <f>Sheet1!A557</f>
        <v>69</v>
      </c>
      <c r="B557" s="33" t="str">
        <f>Sheet1!B557</f>
        <v>X</v>
      </c>
      <c r="C557" s="34"/>
      <c r="D557" s="34"/>
      <c r="E557" s="34"/>
      <c r="F557" s="34"/>
      <c r="G557" s="34"/>
    </row>
    <row r="558" spans="1:11" x14ac:dyDescent="0.55000000000000004">
      <c r="A558" s="36">
        <f>Sheet1!A558</f>
        <v>0.38333333333333336</v>
      </c>
      <c r="B558" s="33" t="str">
        <f>Sheet1!B558</f>
        <v>Z</v>
      </c>
      <c r="C558" s="37">
        <f>AVERAGE(Sheet1!D558:G558)</f>
        <v>123.24030440711209</v>
      </c>
      <c r="D558" s="37">
        <f>AVERAGE(Sheet1!J558:N558)</f>
        <v>202.92031182557099</v>
      </c>
      <c r="E558" s="37">
        <f>AVERAGE(Sheet1!Q558:V558)</f>
        <v>466.94007978302756</v>
      </c>
      <c r="F558" s="37">
        <f>AVERAGE(Sheet1!Y558:AE558)</f>
        <v>123.07415808002108</v>
      </c>
      <c r="G558" s="37">
        <f>AVERAGE(Sheet1!AE558:AG558)</f>
        <v>259.90438582771992</v>
      </c>
    </row>
    <row r="559" spans="1:11" x14ac:dyDescent="0.55000000000000004">
      <c r="A559" s="9">
        <f>Sheet1!A559</f>
        <v>38.2682</v>
      </c>
      <c r="B559" s="33" t="str">
        <f>Sheet1!B559</f>
        <v>SWR(50)</v>
      </c>
      <c r="C559" s="35">
        <f>MAX(Sheet1!D559:G559)</f>
        <v>3.9557395906034518</v>
      </c>
      <c r="D559" s="35">
        <f>MAX(Sheet1!J559:N559)</f>
        <v>4.9375841009985226</v>
      </c>
      <c r="E559" s="35">
        <f>MAX(Sheet1!Q559:V559)</f>
        <v>10.82834794462301</v>
      </c>
      <c r="F559" s="35">
        <f>MAX(Sheet1!Y559:AE559)</f>
        <v>5.1413077012397013</v>
      </c>
      <c r="G559" s="35">
        <f>MAX(Sheet1!AE559:AG559)</f>
        <v>12.36525443129741</v>
      </c>
      <c r="I559" s="35">
        <f>MAX(C559:G559)</f>
        <v>12.36525443129741</v>
      </c>
      <c r="J559" s="35">
        <f>MAX(C559:F559)</f>
        <v>10.82834794462301</v>
      </c>
      <c r="K559" s="35">
        <f>MAX(C559:E559)</f>
        <v>10.82834794462301</v>
      </c>
    </row>
    <row r="560" spans="1:11" x14ac:dyDescent="0.55000000000000004">
      <c r="A560" s="9">
        <f>Sheet1!A560</f>
        <v>38.2682</v>
      </c>
      <c r="B560" s="33" t="str">
        <f>Sheet1!B560</f>
        <v>SWR(100)</v>
      </c>
      <c r="C560" s="35">
        <f>MAX(Sheet1!D560:G560)</f>
        <v>2.3067049917657987</v>
      </c>
      <c r="D560" s="35">
        <f>MAX(Sheet1!J560:N560)</f>
        <v>2.5539430660393254</v>
      </c>
      <c r="E560" s="35">
        <f>MAX(Sheet1!Q560:V560)</f>
        <v>5.4207333782563385</v>
      </c>
      <c r="F560" s="35">
        <f>MAX(Sheet1!Y560:AE560)</f>
        <v>2.9008608431104914</v>
      </c>
      <c r="G560" s="35">
        <f>MAX(Sheet1!AE560:AG560)</f>
        <v>6.5081644917864416</v>
      </c>
      <c r="I560" s="35">
        <f>MAX(C560:G560)</f>
        <v>6.5081644917864416</v>
      </c>
      <c r="J560" s="35">
        <f>MAX(C560:F560)</f>
        <v>5.4207333782563385</v>
      </c>
      <c r="K560" s="35">
        <f>MAX(C560:E560)</f>
        <v>5.4207333782563385</v>
      </c>
    </row>
    <row r="561" spans="1:11" x14ac:dyDescent="0.55000000000000004">
      <c r="A561" s="9">
        <f>Sheet1!A561</f>
        <v>38.2682</v>
      </c>
      <c r="B561" s="33" t="str">
        <f>Sheet1!B561</f>
        <v>SWR(150)</v>
      </c>
      <c r="C561" s="35">
        <f>MAX(Sheet1!D561:G561)</f>
        <v>2.0442578991186351</v>
      </c>
      <c r="D561" s="35">
        <f>MAX(Sheet1!J561:N561)</f>
        <v>1.8362194636913753</v>
      </c>
      <c r="E561" s="35">
        <f>MAX(Sheet1!Q561:V561)</f>
        <v>3.6216461938449318</v>
      </c>
      <c r="F561" s="35">
        <f>MAX(Sheet1!Y561:AE561)</f>
        <v>2.3865823202458127</v>
      </c>
      <c r="G561" s="35">
        <f>MAX(Sheet1!AE561:AG561)</f>
        <v>4.7167043750172777</v>
      </c>
      <c r="I561" s="35">
        <f>MAX(C561:G561)</f>
        <v>4.7167043750172777</v>
      </c>
      <c r="J561" s="35">
        <f>MAX(C561:F561)</f>
        <v>3.6216461938449318</v>
      </c>
      <c r="K561" s="35">
        <f>MAX(C561:E561)</f>
        <v>3.6216461938449318</v>
      </c>
    </row>
    <row r="562" spans="1:11" x14ac:dyDescent="0.55000000000000004">
      <c r="A562" s="9">
        <f>Sheet1!A562</f>
        <v>38.2682</v>
      </c>
      <c r="B562" s="33" t="str">
        <f>Sheet1!B562</f>
        <v>SWR(200)</v>
      </c>
      <c r="C562" s="35">
        <f>MAX(Sheet1!D562:G562)</f>
        <v>2.1841862745535736</v>
      </c>
      <c r="D562" s="35">
        <f>MAX(Sheet1!J562:N562)</f>
        <v>1.5977397099852244</v>
      </c>
      <c r="E562" s="35">
        <f>MAX(Sheet1!Q562:V562)</f>
        <v>2.744029748143805</v>
      </c>
      <c r="F562" s="35">
        <f>MAX(Sheet1!Y562:AE562)</f>
        <v>2.4575943541943626</v>
      </c>
      <c r="G562" s="35">
        <f>MAX(Sheet1!AE562:AG562)</f>
        <v>3.955612568856675</v>
      </c>
      <c r="I562" s="35">
        <f>MAX(C562:G562)</f>
        <v>3.955612568856675</v>
      </c>
      <c r="J562" s="35">
        <f>MAX(C562:F562)</f>
        <v>2.744029748143805</v>
      </c>
      <c r="K562" s="35">
        <f>MAX(C562:E562)</f>
        <v>2.744029748143805</v>
      </c>
    </row>
    <row r="563" spans="1:11" x14ac:dyDescent="0.55000000000000004">
      <c r="A563" s="9">
        <f>Sheet1!A563</f>
        <v>38.2682</v>
      </c>
      <c r="B563" s="33" t="str">
        <f>Sheet1!B563</f>
        <v>SWR(300)</v>
      </c>
      <c r="C563" s="35">
        <f>MAX(Sheet1!D563:G563)</f>
        <v>3.0036237755840762</v>
      </c>
      <c r="D563" s="35">
        <f>MAX(Sheet1!J563:N563)</f>
        <v>1.742999769152302</v>
      </c>
      <c r="E563" s="35">
        <f>MAX(Sheet1!Q563:V563)</f>
        <v>1.9999553190930388</v>
      </c>
      <c r="F563" s="35">
        <f>MAX(Sheet1!Y563:AE563)</f>
        <v>3.301657395161683</v>
      </c>
      <c r="G563" s="35">
        <f>MAX(Sheet1!AE563:AG563)</f>
        <v>3.4944543318915113</v>
      </c>
      <c r="I563" s="35">
        <f>MAX(C563:G563)</f>
        <v>3.4944543318915113</v>
      </c>
      <c r="J563" s="35">
        <f>MAX(C563:F563)</f>
        <v>3.301657395161683</v>
      </c>
      <c r="K563" s="35">
        <f>MAX(C563:E563)</f>
        <v>3.0036237755840762</v>
      </c>
    </row>
    <row r="564" spans="1:11" x14ac:dyDescent="0.55000000000000004">
      <c r="A564" s="8">
        <f>Sheet1!A564</f>
        <v>70</v>
      </c>
      <c r="B564" s="33" t="str">
        <f>Sheet1!B564</f>
        <v>R</v>
      </c>
      <c r="C564" s="34"/>
      <c r="D564" s="34"/>
      <c r="E564" s="34"/>
      <c r="F564" s="34"/>
      <c r="G564" s="34"/>
    </row>
    <row r="565" spans="1:11" x14ac:dyDescent="0.55000000000000004">
      <c r="A565" s="9">
        <f>Sheet1!A565</f>
        <v>70</v>
      </c>
      <c r="B565" s="33" t="str">
        <f>Sheet1!B565</f>
        <v>X</v>
      </c>
      <c r="C565" s="34"/>
      <c r="D565" s="34"/>
      <c r="E565" s="34"/>
      <c r="F565" s="34"/>
      <c r="G565" s="34"/>
    </row>
    <row r="566" spans="1:11" x14ac:dyDescent="0.55000000000000004">
      <c r="A566" s="36">
        <f>Sheet1!A566</f>
        <v>0.3888888888888889</v>
      </c>
      <c r="B566" s="33" t="str">
        <f>Sheet1!B566</f>
        <v>Z</v>
      </c>
      <c r="C566" s="37">
        <f>AVERAGE(Sheet1!D566:G566)</f>
        <v>121.61185796031614</v>
      </c>
      <c r="D566" s="37">
        <f>AVERAGE(Sheet1!J566:N566)</f>
        <v>219.49407140150697</v>
      </c>
      <c r="E566" s="37">
        <f>AVERAGE(Sheet1!Q566:V566)</f>
        <v>393.80442921690616</v>
      </c>
      <c r="F566" s="37">
        <f>AVERAGE(Sheet1!Y566:AE566)</f>
        <v>125.55242217702501</v>
      </c>
      <c r="G566" s="37">
        <f>AVERAGE(Sheet1!AE566:AG566)</f>
        <v>263.64746442738107</v>
      </c>
    </row>
    <row r="567" spans="1:11" x14ac:dyDescent="0.55000000000000004">
      <c r="A567" s="9">
        <f>Sheet1!A567</f>
        <v>38.826799999999999</v>
      </c>
      <c r="B567" s="33" t="str">
        <f>Sheet1!B567</f>
        <v>SWR(50)</v>
      </c>
      <c r="C567" s="35">
        <f>MAX(Sheet1!D567:G567)</f>
        <v>3.9119379458249361</v>
      </c>
      <c r="D567" s="35">
        <f>MAX(Sheet1!J567:N567)</f>
        <v>5.3263112734194626</v>
      </c>
      <c r="E567" s="35">
        <f>MAX(Sheet1!Q567:V567)</f>
        <v>9.1323898060350928</v>
      </c>
      <c r="F567" s="35">
        <f>MAX(Sheet1!Y567:AE567)</f>
        <v>5.2251345817990318</v>
      </c>
      <c r="G567" s="35">
        <f>MAX(Sheet1!AE567:AG567)</f>
        <v>12.529078775260642</v>
      </c>
      <c r="I567" s="35">
        <f>MAX(C567:G567)</f>
        <v>12.529078775260642</v>
      </c>
      <c r="J567" s="35">
        <f>MAX(C567:F567)</f>
        <v>9.1323898060350928</v>
      </c>
      <c r="K567" s="35">
        <f>MAX(C567:E567)</f>
        <v>9.1323898060350928</v>
      </c>
    </row>
    <row r="568" spans="1:11" x14ac:dyDescent="0.55000000000000004">
      <c r="A568" s="9">
        <f>Sheet1!A568</f>
        <v>38.826799999999999</v>
      </c>
      <c r="B568" s="33" t="str">
        <f>Sheet1!B568</f>
        <v>SWR(100)</v>
      </c>
      <c r="C568" s="35">
        <f>MAX(Sheet1!D568:G568)</f>
        <v>2.29340914082213</v>
      </c>
      <c r="D568" s="35">
        <f>MAX(Sheet1!J568:N568)</f>
        <v>2.7381094606842629</v>
      </c>
      <c r="E568" s="35">
        <f>MAX(Sheet1!Q568:V568)</f>
        <v>4.5766775793023289</v>
      </c>
      <c r="F568" s="35">
        <f>MAX(Sheet1!Y568:AE568)</f>
        <v>2.9361596664981531</v>
      </c>
      <c r="G568" s="35">
        <f>MAX(Sheet1!AE568:AG568)</f>
        <v>6.5858837049334253</v>
      </c>
      <c r="I568" s="35">
        <f>MAX(C568:G568)</f>
        <v>6.5858837049334253</v>
      </c>
      <c r="J568" s="35">
        <f>MAX(C568:F568)</f>
        <v>4.5766775793023289</v>
      </c>
      <c r="K568" s="35">
        <f>MAX(C568:E568)</f>
        <v>4.5766775793023289</v>
      </c>
    </row>
    <row r="569" spans="1:11" x14ac:dyDescent="0.55000000000000004">
      <c r="A569" s="9">
        <f>Sheet1!A569</f>
        <v>38.826799999999999</v>
      </c>
      <c r="B569" s="33" t="str">
        <f>Sheet1!B569</f>
        <v>SWR(150)</v>
      </c>
      <c r="C569" s="35">
        <f>MAX(Sheet1!D569:G569)</f>
        <v>2.0489773468840027</v>
      </c>
      <c r="D569" s="35">
        <f>MAX(Sheet1!J569:N569)</f>
        <v>1.9375372050205018</v>
      </c>
      <c r="E569" s="35">
        <f>MAX(Sheet1!Q569:V569)</f>
        <v>3.0640708952236455</v>
      </c>
      <c r="F569" s="35">
        <f>MAX(Sheet1!Y569:AE569)</f>
        <v>2.3993631293606188</v>
      </c>
      <c r="G569" s="35">
        <f>MAX(Sheet1!AE569:AG569)</f>
        <v>4.7632960431890661</v>
      </c>
      <c r="I569" s="35">
        <f>MAX(C569:G569)</f>
        <v>4.7632960431890661</v>
      </c>
      <c r="J569" s="35">
        <f>MAX(C569:F569)</f>
        <v>3.0640708952236455</v>
      </c>
      <c r="K569" s="35">
        <f>MAX(C569:E569)</f>
        <v>3.0640708952236455</v>
      </c>
    </row>
    <row r="570" spans="1:11" x14ac:dyDescent="0.55000000000000004">
      <c r="A570" s="9">
        <f>Sheet1!A570</f>
        <v>38.826799999999999</v>
      </c>
      <c r="B570" s="33" t="str">
        <f>Sheet1!B570</f>
        <v>SWR(200)</v>
      </c>
      <c r="C570" s="35">
        <f>MAX(Sheet1!D570:G570)</f>
        <v>2.201880023723831</v>
      </c>
      <c r="D570" s="35">
        <f>MAX(Sheet1!J570:N570)</f>
        <v>1.6312133112133191</v>
      </c>
      <c r="E570" s="35">
        <f>MAX(Sheet1!Q570:V570)</f>
        <v>2.387650742116977</v>
      </c>
      <c r="F570" s="35">
        <f>MAX(Sheet1!Y570:AE570)</f>
        <v>2.4202992900969025</v>
      </c>
      <c r="G570" s="35">
        <f>MAX(Sheet1!AE570:AG570)</f>
        <v>3.9844396165163021</v>
      </c>
      <c r="I570" s="35">
        <f>MAX(C570:G570)</f>
        <v>3.9844396165163021</v>
      </c>
      <c r="J570" s="35">
        <f>MAX(C570:F570)</f>
        <v>2.4202992900969025</v>
      </c>
      <c r="K570" s="35">
        <f>MAX(C570:E570)</f>
        <v>2.387650742116977</v>
      </c>
    </row>
    <row r="571" spans="1:11" x14ac:dyDescent="0.55000000000000004">
      <c r="A571" s="9">
        <f>Sheet1!A571</f>
        <v>38.826799999999999</v>
      </c>
      <c r="B571" s="33" t="str">
        <f>Sheet1!B571</f>
        <v>SWR(300)</v>
      </c>
      <c r="C571" s="35">
        <f>MAX(Sheet1!D571:G571)</f>
        <v>3.0422136919658711</v>
      </c>
      <c r="D571" s="35">
        <f>MAX(Sheet1!J571:N571)</f>
        <v>1.6651794493575232</v>
      </c>
      <c r="E571" s="35">
        <f>MAX(Sheet1!Q571:V571)</f>
        <v>1.8253157888872773</v>
      </c>
      <c r="F571" s="35">
        <f>MAX(Sheet1!Y571:AE571)</f>
        <v>3.2345826567566491</v>
      </c>
      <c r="G571" s="35">
        <f>MAX(Sheet1!AE571:AG571)</f>
        <v>3.5007995138772281</v>
      </c>
      <c r="I571" s="35">
        <f>MAX(C571:G571)</f>
        <v>3.5007995138772281</v>
      </c>
      <c r="J571" s="35">
        <f>MAX(C571:F571)</f>
        <v>3.2345826567566491</v>
      </c>
      <c r="K571" s="35">
        <f>MAX(C571:E571)</f>
        <v>3.0422136919658711</v>
      </c>
    </row>
    <row r="572" spans="1:11" x14ac:dyDescent="0.55000000000000004">
      <c r="A572" s="8">
        <f>Sheet1!A572</f>
        <v>71</v>
      </c>
      <c r="B572" s="33" t="str">
        <f>Sheet1!B572</f>
        <v>R</v>
      </c>
      <c r="C572" s="34"/>
      <c r="D572" s="34"/>
      <c r="E572" s="34"/>
      <c r="F572" s="34"/>
      <c r="G572" s="34"/>
    </row>
    <row r="573" spans="1:11" x14ac:dyDescent="0.55000000000000004">
      <c r="A573" s="9">
        <f>Sheet1!A573</f>
        <v>71</v>
      </c>
      <c r="B573" s="33" t="str">
        <f>Sheet1!B573</f>
        <v>X</v>
      </c>
      <c r="C573" s="34"/>
      <c r="D573" s="34"/>
      <c r="E573" s="34"/>
      <c r="F573" s="34"/>
      <c r="G573" s="34"/>
    </row>
    <row r="574" spans="1:11" x14ac:dyDescent="0.55000000000000004">
      <c r="A574" s="36">
        <f>Sheet1!A574</f>
        <v>0.39444444444444443</v>
      </c>
      <c r="B574" s="33" t="str">
        <f>Sheet1!B574</f>
        <v>Z</v>
      </c>
      <c r="C574" s="37">
        <f>AVERAGE(Sheet1!D574:G574)</f>
        <v>120.08895738159322</v>
      </c>
      <c r="D574" s="37">
        <f>AVERAGE(Sheet1!J574:N574)</f>
        <v>238.73137851343463</v>
      </c>
      <c r="E574" s="37">
        <f>AVERAGE(Sheet1!Q574:V574)</f>
        <v>337.62340468268189</v>
      </c>
      <c r="F574" s="37">
        <f>AVERAGE(Sheet1!Y574:AE574)</f>
        <v>129.33345785069855</v>
      </c>
      <c r="G574" s="37">
        <f>AVERAGE(Sheet1!AE574:AG574)</f>
        <v>270.45182439699829</v>
      </c>
    </row>
    <row r="575" spans="1:11" x14ac:dyDescent="0.55000000000000004">
      <c r="A575" s="9">
        <f>Sheet1!A575</f>
        <v>39.3855</v>
      </c>
      <c r="B575" s="33" t="str">
        <f>Sheet1!B575</f>
        <v>SWR(50)</v>
      </c>
      <c r="C575" s="35">
        <f>MAX(Sheet1!D575:G575)</f>
        <v>3.8710481883956285</v>
      </c>
      <c r="D575" s="35">
        <f>MAX(Sheet1!J575:N575)</f>
        <v>5.7773707755233197</v>
      </c>
      <c r="E575" s="35">
        <f>MAX(Sheet1!Q575:V575)</f>
        <v>7.8307160729064833</v>
      </c>
      <c r="F575" s="35">
        <f>MAX(Sheet1!Y575:AE575)</f>
        <v>5.3565843525690946</v>
      </c>
      <c r="G575" s="35">
        <f>MAX(Sheet1!AE575:AG575)</f>
        <v>12.800268118343945</v>
      </c>
      <c r="I575" s="35">
        <f>MAX(C575:G575)</f>
        <v>12.800268118343945</v>
      </c>
      <c r="J575" s="35">
        <f>MAX(C575:F575)</f>
        <v>7.8307160729064833</v>
      </c>
      <c r="K575" s="35">
        <f>MAX(C575:E575)</f>
        <v>7.8307160729064833</v>
      </c>
    </row>
    <row r="576" spans="1:11" x14ac:dyDescent="0.55000000000000004">
      <c r="A576" s="9">
        <f>Sheet1!A576</f>
        <v>39.3855</v>
      </c>
      <c r="B576" s="33" t="str">
        <f>Sheet1!B576</f>
        <v>SWR(100)</v>
      </c>
      <c r="C576" s="35">
        <f>MAX(Sheet1!D576:G576)</f>
        <v>2.2813267316643615</v>
      </c>
      <c r="D576" s="35">
        <f>MAX(Sheet1!J576:N576)</f>
        <v>2.9542395005731144</v>
      </c>
      <c r="E576" s="35">
        <f>MAX(Sheet1!Q576:V576)</f>
        <v>3.9305721445683388</v>
      </c>
      <c r="F576" s="35">
        <f>MAX(Sheet1!Y576:AE576)</f>
        <v>2.9904107272282516</v>
      </c>
      <c r="G576" s="35">
        <f>MAX(Sheet1!AE576:AG576)</f>
        <v>6.7118630253509544</v>
      </c>
      <c r="I576" s="35">
        <f>MAX(C576:G576)</f>
        <v>6.7118630253509544</v>
      </c>
      <c r="J576" s="35">
        <f>MAX(C576:F576)</f>
        <v>3.9305721445683388</v>
      </c>
      <c r="K576" s="35">
        <f>MAX(C576:E576)</f>
        <v>3.9305721445683388</v>
      </c>
    </row>
    <row r="577" spans="1:11" x14ac:dyDescent="0.55000000000000004">
      <c r="A577" s="9">
        <f>Sheet1!A577</f>
        <v>39.3855</v>
      </c>
      <c r="B577" s="33" t="str">
        <f>Sheet1!B577</f>
        <v>SWR(150)</v>
      </c>
      <c r="C577" s="35">
        <f>MAX(Sheet1!D577:G577)</f>
        <v>2.0540168073909766</v>
      </c>
      <c r="D577" s="35">
        <f>MAX(Sheet1!J577:N577)</f>
        <v>2.063275827498575</v>
      </c>
      <c r="E577" s="35">
        <f>MAX(Sheet1!Q577:V577)</f>
        <v>2.6841635308273788</v>
      </c>
      <c r="F577" s="35">
        <f>MAX(Sheet1!Y577:AE577)</f>
        <v>2.4175402989322756</v>
      </c>
      <c r="G577" s="35">
        <f>MAX(Sheet1!AE577:AG577)</f>
        <v>4.8356108810975584</v>
      </c>
      <c r="I577" s="35">
        <f>MAX(C577:G577)</f>
        <v>4.8356108810975584</v>
      </c>
      <c r="J577" s="35">
        <f>MAX(C577:F577)</f>
        <v>2.6841635308273788</v>
      </c>
      <c r="K577" s="35">
        <f>MAX(C577:E577)</f>
        <v>2.6841635308273788</v>
      </c>
    </row>
    <row r="578" spans="1:11" x14ac:dyDescent="0.55000000000000004">
      <c r="A578" s="9">
        <f>Sheet1!A578</f>
        <v>39.3855</v>
      </c>
      <c r="B578" s="33" t="str">
        <f>Sheet1!B578</f>
        <v>SWR(200)</v>
      </c>
      <c r="C578" s="35">
        <f>MAX(Sheet1!D578:G578)</f>
        <v>2.2191766528716785</v>
      </c>
      <c r="D578" s="35">
        <f>MAX(Sheet1!J578:N578)</f>
        <v>1.6894834459617625</v>
      </c>
      <c r="E578" s="35">
        <f>MAX(Sheet1!Q578:V578)</f>
        <v>2.1273947582003392</v>
      </c>
      <c r="F578" s="35">
        <f>MAX(Sheet1!Y578:AE578)</f>
        <v>2.3723791449030665</v>
      </c>
      <c r="G578" s="35">
        <f>MAX(Sheet1!AE578:AG578)</f>
        <v>4.0253130206460144</v>
      </c>
      <c r="I578" s="35">
        <f>MAX(C578:G578)</f>
        <v>4.0253130206460144</v>
      </c>
      <c r="J578" s="35">
        <f>MAX(C578:F578)</f>
        <v>2.3723791449030665</v>
      </c>
      <c r="K578" s="35">
        <f>MAX(C578:E578)</f>
        <v>2.2191766528716785</v>
      </c>
    </row>
    <row r="579" spans="1:11" x14ac:dyDescent="0.55000000000000004">
      <c r="A579" s="9">
        <f>Sheet1!A579</f>
        <v>39.3855</v>
      </c>
      <c r="B579" s="33" t="str">
        <f>Sheet1!B579</f>
        <v>SWR(300)</v>
      </c>
      <c r="C579" s="35">
        <f>MAX(Sheet1!D579:G579)</f>
        <v>3.0792403028118902</v>
      </c>
      <c r="D579" s="35">
        <f>MAX(Sheet1!J579:N579)</f>
        <v>1.6024418208292763</v>
      </c>
      <c r="E579" s="35">
        <f>MAX(Sheet1!Q579:V579)</f>
        <v>1.7365792899533627</v>
      </c>
      <c r="F579" s="35">
        <f>MAX(Sheet1!Y579:AE579)</f>
        <v>3.1450508479629065</v>
      </c>
      <c r="G579" s="35">
        <f>MAX(Sheet1!AE579:AG579)</f>
        <v>3.5005034405136612</v>
      </c>
      <c r="I579" s="35">
        <f>MAX(C579:G579)</f>
        <v>3.5005034405136612</v>
      </c>
      <c r="J579" s="35">
        <f>MAX(C579:F579)</f>
        <v>3.1450508479629065</v>
      </c>
      <c r="K579" s="35">
        <f>MAX(C579:E579)</f>
        <v>3.0792403028118902</v>
      </c>
    </row>
    <row r="580" spans="1:11" x14ac:dyDescent="0.55000000000000004">
      <c r="A580" s="8">
        <f>Sheet1!A580</f>
        <v>72</v>
      </c>
      <c r="B580" s="33" t="str">
        <f>Sheet1!B580</f>
        <v>R</v>
      </c>
      <c r="C580" s="34"/>
      <c r="D580" s="34"/>
      <c r="E580" s="34"/>
      <c r="F580" s="34"/>
      <c r="G580" s="34"/>
    </row>
    <row r="581" spans="1:11" x14ac:dyDescent="0.55000000000000004">
      <c r="A581" s="9">
        <f>Sheet1!A581</f>
        <v>72</v>
      </c>
      <c r="B581" s="33" t="str">
        <f>Sheet1!B581</f>
        <v>X</v>
      </c>
      <c r="C581" s="34"/>
      <c r="D581" s="34"/>
      <c r="E581" s="34"/>
      <c r="F581" s="34"/>
      <c r="G581" s="34"/>
    </row>
    <row r="582" spans="1:11" x14ac:dyDescent="0.55000000000000004">
      <c r="A582" s="36">
        <f>Sheet1!A582</f>
        <v>0.4</v>
      </c>
      <c r="B582" s="33" t="str">
        <f>Sheet1!B582</f>
        <v>Z</v>
      </c>
      <c r="C582" s="37">
        <f>AVERAGE(Sheet1!D582:G582)</f>
        <v>118.6682272106825</v>
      </c>
      <c r="D582" s="37">
        <f>AVERAGE(Sheet1!J582:N582)</f>
        <v>261.20744148923512</v>
      </c>
      <c r="E582" s="37">
        <f>AVERAGE(Sheet1!Q582:V582)</f>
        <v>293.73374920124212</v>
      </c>
      <c r="F582" s="37">
        <f>AVERAGE(Sheet1!Y582:AE582)</f>
        <v>134.56971160691415</v>
      </c>
      <c r="G582" s="37">
        <f>AVERAGE(Sheet1!AE582:AG582)</f>
        <v>280.6407332220578</v>
      </c>
    </row>
    <row r="583" spans="1:11" x14ac:dyDescent="0.55000000000000004">
      <c r="A583" s="9">
        <f>Sheet1!A583</f>
        <v>39.944099999999999</v>
      </c>
      <c r="B583" s="33" t="str">
        <f>Sheet1!B583</f>
        <v>SWR(50)</v>
      </c>
      <c r="C583" s="35">
        <f>MAX(Sheet1!D583:G583)</f>
        <v>3.8329663270601606</v>
      </c>
      <c r="D583" s="35">
        <f>MAX(Sheet1!J583:N583)</f>
        <v>6.3039161883625896</v>
      </c>
      <c r="E583" s="35">
        <f>MAX(Sheet1!Q583:V583)</f>
        <v>6.8147328531066584</v>
      </c>
      <c r="F583" s="35">
        <f>MAX(Sheet1!Y583:AE583)</f>
        <v>5.5410265246092862</v>
      </c>
      <c r="G583" s="35">
        <f>MAX(Sheet1!AE583:AG583)</f>
        <v>13.187909346747769</v>
      </c>
      <c r="I583" s="35">
        <f>MAX(C583:G583)</f>
        <v>13.187909346747769</v>
      </c>
      <c r="J583" s="35">
        <f>MAX(C583:F583)</f>
        <v>6.8147328531066584</v>
      </c>
      <c r="K583" s="35">
        <f>MAX(C583:E583)</f>
        <v>6.8147328531066584</v>
      </c>
    </row>
    <row r="584" spans="1:11" x14ac:dyDescent="0.55000000000000004">
      <c r="A584" s="9">
        <f>Sheet1!A584</f>
        <v>39.944099999999999</v>
      </c>
      <c r="B584" s="33" t="str">
        <f>Sheet1!B584</f>
        <v>SWR(100)</v>
      </c>
      <c r="C584" s="35">
        <f>MAX(Sheet1!D584:G584)</f>
        <v>2.270380441740516</v>
      </c>
      <c r="D584" s="35">
        <f>MAX(Sheet1!J584:N584)</f>
        <v>3.2088489081414302</v>
      </c>
      <c r="E584" s="35">
        <f>MAX(Sheet1!Q584:V584)</f>
        <v>3.4293136507262107</v>
      </c>
      <c r="F584" s="35">
        <f>MAX(Sheet1!Y584:AE584)</f>
        <v>3.0667519130481256</v>
      </c>
      <c r="G584" s="35">
        <f>MAX(Sheet1!AE584:AG584)</f>
        <v>6.8909227480099178</v>
      </c>
      <c r="I584" s="35">
        <f>MAX(C584:G584)</f>
        <v>6.8909227480099178</v>
      </c>
      <c r="J584" s="35">
        <f>MAX(C584:F584)</f>
        <v>3.4293136507262107</v>
      </c>
      <c r="K584" s="35">
        <f>MAX(C584:E584)</f>
        <v>3.4293136507262107</v>
      </c>
    </row>
    <row r="585" spans="1:11" x14ac:dyDescent="0.55000000000000004">
      <c r="A585" s="9">
        <f>Sheet1!A585</f>
        <v>39.944099999999999</v>
      </c>
      <c r="B585" s="33" t="str">
        <f>Sheet1!B585</f>
        <v>SWR(150)</v>
      </c>
      <c r="C585" s="35">
        <f>MAX(Sheet1!D585:G585)</f>
        <v>2.0592916601878151</v>
      </c>
      <c r="D585" s="35">
        <f>MAX(Sheet1!J585:N585)</f>
        <v>2.2173508938594351</v>
      </c>
      <c r="E585" s="35">
        <f>MAX(Sheet1!Q585:V585)</f>
        <v>2.3942669205778957</v>
      </c>
      <c r="F585" s="35">
        <f>MAX(Sheet1!Y585:AE585)</f>
        <v>2.4439061365519179</v>
      </c>
      <c r="G585" s="35">
        <f>MAX(Sheet1!AE585:AG585)</f>
        <v>4.9372326331323109</v>
      </c>
      <c r="I585" s="35">
        <f>MAX(C585:G585)</f>
        <v>4.9372326331323109</v>
      </c>
      <c r="J585" s="35">
        <f>MAX(C585:F585)</f>
        <v>2.4439061365519179</v>
      </c>
      <c r="K585" s="35">
        <f>MAX(C585:E585)</f>
        <v>2.3942669205778957</v>
      </c>
    </row>
    <row r="586" spans="1:11" x14ac:dyDescent="0.55000000000000004">
      <c r="A586" s="9">
        <f>Sheet1!A586</f>
        <v>39.944099999999999</v>
      </c>
      <c r="B586" s="33" t="str">
        <f>Sheet1!B586</f>
        <v>SWR(200)</v>
      </c>
      <c r="C586" s="35">
        <f>MAX(Sheet1!D586:G586)</f>
        <v>2.2360001034123798</v>
      </c>
      <c r="D586" s="35">
        <f>MAX(Sheet1!J586:N586)</f>
        <v>1.7754245472312549</v>
      </c>
      <c r="E586" s="35">
        <f>MAX(Sheet1!Q586:V586)</f>
        <v>1.9418656037229496</v>
      </c>
      <c r="F586" s="35">
        <f>MAX(Sheet1!Y586:AE586)</f>
        <v>2.3317053611947793</v>
      </c>
      <c r="G586" s="35">
        <f>MAX(Sheet1!AE586:AG586)</f>
        <v>4.0813496174573389</v>
      </c>
      <c r="I586" s="35">
        <f>MAX(C586:G586)</f>
        <v>4.0813496174573389</v>
      </c>
      <c r="J586" s="35">
        <f>MAX(C586:F586)</f>
        <v>2.3317053611947793</v>
      </c>
      <c r="K586" s="35">
        <f>MAX(C586:E586)</f>
        <v>2.2360001034123798</v>
      </c>
    </row>
    <row r="587" spans="1:11" x14ac:dyDescent="0.55000000000000004">
      <c r="A587" s="9">
        <f>Sheet1!A587</f>
        <v>39.944099999999999</v>
      </c>
      <c r="B587" s="33" t="str">
        <f>Sheet1!B587</f>
        <v>SWR(300)</v>
      </c>
      <c r="C587" s="35">
        <f>MAX(Sheet1!D587:G587)</f>
        <v>3.1146291185983288</v>
      </c>
      <c r="D587" s="35">
        <f>MAX(Sheet1!J587:N587)</f>
        <v>1.561329953973061</v>
      </c>
      <c r="E587" s="35">
        <f>MAX(Sheet1!Q587:V587)</f>
        <v>1.7186910786595762</v>
      </c>
      <c r="F587" s="35">
        <f>MAX(Sheet1!Y587:AE587)</f>
        <v>3.0353222294442865</v>
      </c>
      <c r="G587" s="35">
        <f>MAX(Sheet1!AE587:AG587)</f>
        <v>3.4963980110055082</v>
      </c>
      <c r="I587" s="35">
        <f>MAX(C587:G587)</f>
        <v>3.4963980110055082</v>
      </c>
      <c r="J587" s="35">
        <f>MAX(C587:F587)</f>
        <v>3.1146291185983288</v>
      </c>
      <c r="K587" s="35">
        <f>MAX(C587:E587)</f>
        <v>3.1146291185983288</v>
      </c>
    </row>
    <row r="588" spans="1:11" x14ac:dyDescent="0.55000000000000004">
      <c r="A588" s="8">
        <f>Sheet1!A588</f>
        <v>73</v>
      </c>
      <c r="B588" s="33" t="str">
        <f>Sheet1!B588</f>
        <v>R</v>
      </c>
      <c r="C588" s="34"/>
      <c r="D588" s="34"/>
      <c r="E588" s="34"/>
      <c r="F588" s="34"/>
      <c r="G588" s="34"/>
    </row>
    <row r="589" spans="1:11" x14ac:dyDescent="0.55000000000000004">
      <c r="A589" s="9">
        <f>Sheet1!A589</f>
        <v>73</v>
      </c>
      <c r="B589" s="33" t="str">
        <f>Sheet1!B589</f>
        <v>X</v>
      </c>
      <c r="C589" s="34"/>
      <c r="D589" s="34"/>
      <c r="E589" s="34"/>
      <c r="F589" s="34"/>
      <c r="G589" s="34"/>
    </row>
    <row r="590" spans="1:11" x14ac:dyDescent="0.55000000000000004">
      <c r="A590" s="36">
        <f>Sheet1!A590</f>
        <v>0.40555555555555556</v>
      </c>
      <c r="B590" s="33" t="str">
        <f>Sheet1!B590</f>
        <v>Z</v>
      </c>
      <c r="C590" s="37">
        <f>AVERAGE(Sheet1!D590:G590)</f>
        <v>117.34550285692964</v>
      </c>
      <c r="D590" s="37">
        <f>AVERAGE(Sheet1!J590:N590)</f>
        <v>287.65523214442322</v>
      </c>
      <c r="E590" s="37">
        <f>AVERAGE(Sheet1!Q590:V590)</f>
        <v>258.92663565953677</v>
      </c>
      <c r="F590" s="37">
        <f>AVERAGE(Sheet1!Y590:AE590)</f>
        <v>141.48055144816149</v>
      </c>
      <c r="G590" s="37">
        <f>AVERAGE(Sheet1!AE590:AG590)</f>
        <v>294.71665831948008</v>
      </c>
    </row>
    <row r="591" spans="1:11" x14ac:dyDescent="0.55000000000000004">
      <c r="A591" s="9">
        <f>Sheet1!A591</f>
        <v>40.502800000000001</v>
      </c>
      <c r="B591" s="33" t="str">
        <f>Sheet1!B591</f>
        <v>SWR(50)</v>
      </c>
      <c r="C591" s="35">
        <f>MAX(Sheet1!D591:G591)</f>
        <v>3.7975706942698562</v>
      </c>
      <c r="D591" s="35">
        <f>MAX(Sheet1!J591:N591)</f>
        <v>6.9226071666197253</v>
      </c>
      <c r="E591" s="35">
        <f>MAX(Sheet1!Q591:V591)</f>
        <v>6.0098930603277587</v>
      </c>
      <c r="F591" s="35">
        <f>MAX(Sheet1!Y591:AE591)</f>
        <v>5.7862006987105499</v>
      </c>
      <c r="G591" s="35">
        <f>MAX(Sheet1!AE591:AG591)</f>
        <v>13.705282775078601</v>
      </c>
      <c r="I591" s="35">
        <f>MAX(C591:G591)</f>
        <v>13.705282775078601</v>
      </c>
      <c r="J591" s="35">
        <f>MAX(C591:F591)</f>
        <v>6.9226071666197253</v>
      </c>
      <c r="K591" s="35">
        <f>MAX(C591:E591)</f>
        <v>6.9226071666197253</v>
      </c>
    </row>
    <row r="592" spans="1:11" x14ac:dyDescent="0.55000000000000004">
      <c r="A592" s="9">
        <f>Sheet1!A592</f>
        <v>40.502800000000001</v>
      </c>
      <c r="B592" s="33" t="str">
        <f>Sheet1!B592</f>
        <v>SWR(100)</v>
      </c>
      <c r="C592" s="35">
        <f>MAX(Sheet1!D592:G592)</f>
        <v>2.2604813957595309</v>
      </c>
      <c r="D592" s="35">
        <f>MAX(Sheet1!J592:N592)</f>
        <v>3.5102119992267395</v>
      </c>
      <c r="E592" s="35">
        <f>MAX(Sheet1!Q592:V592)</f>
        <v>3.0636166695477032</v>
      </c>
      <c r="F592" s="35">
        <f>MAX(Sheet1!Y592:AE592)</f>
        <v>3.1696563588060243</v>
      </c>
      <c r="G592" s="35">
        <f>MAX(Sheet1!AE592:AG592)</f>
        <v>7.1301408705140057</v>
      </c>
      <c r="I592" s="35">
        <f>MAX(C592:G592)</f>
        <v>7.1301408705140057</v>
      </c>
      <c r="J592" s="35">
        <f>MAX(C592:F592)</f>
        <v>3.5102119992267395</v>
      </c>
      <c r="K592" s="35">
        <f>MAX(C592:E592)</f>
        <v>3.5102119992267395</v>
      </c>
    </row>
    <row r="593" spans="1:11" x14ac:dyDescent="0.55000000000000004">
      <c r="A593" s="9">
        <f>Sheet1!A593</f>
        <v>40.502800000000001</v>
      </c>
      <c r="B593" s="33" t="str">
        <f>Sheet1!B593</f>
        <v>SWR(150)</v>
      </c>
      <c r="C593" s="35">
        <f>MAX(Sheet1!D593:G593)</f>
        <v>2.0647100487274384</v>
      </c>
      <c r="D593" s="35">
        <f>MAX(Sheet1!J593:N593)</f>
        <v>2.404867063698263</v>
      </c>
      <c r="E593" s="35">
        <f>MAX(Sheet1!Q593:V593)</f>
        <v>2.1733378069449087</v>
      </c>
      <c r="F593" s="35">
        <f>MAX(Sheet1!Y593:AE593)</f>
        <v>2.482415319222679</v>
      </c>
      <c r="G593" s="35">
        <f>MAX(Sheet1!AE593:AG593)</f>
        <v>5.0734524683311202</v>
      </c>
      <c r="I593" s="35">
        <f>MAX(C593:G593)</f>
        <v>5.0734524683311202</v>
      </c>
      <c r="J593" s="35">
        <f>MAX(C593:F593)</f>
        <v>2.482415319222679</v>
      </c>
      <c r="K593" s="35">
        <f>MAX(C593:E593)</f>
        <v>2.404867063698263</v>
      </c>
    </row>
    <row r="594" spans="1:11" x14ac:dyDescent="0.55000000000000004">
      <c r="A594" s="9">
        <f>Sheet1!A594</f>
        <v>40.502800000000001</v>
      </c>
      <c r="B594" s="33" t="str">
        <f>Sheet1!B594</f>
        <v>SWR(200)</v>
      </c>
      <c r="C594" s="35">
        <f>MAX(Sheet1!D594:G594)</f>
        <v>2.2522689665266964</v>
      </c>
      <c r="D594" s="35">
        <f>MAX(Sheet1!J594:N594)</f>
        <v>1.8921874013905526</v>
      </c>
      <c r="E594" s="35">
        <f>MAX(Sheet1!Q594:V594)</f>
        <v>1.8167843685411442</v>
      </c>
      <c r="F594" s="35">
        <f>MAX(Sheet1!Y594:AE594)</f>
        <v>2.3234497543819428</v>
      </c>
      <c r="G594" s="35">
        <f>MAX(Sheet1!AE594:AG594)</f>
        <v>4.1571814494290669</v>
      </c>
      <c r="I594" s="35">
        <f>MAX(C594:G594)</f>
        <v>4.1571814494290669</v>
      </c>
      <c r="J594" s="35">
        <f>MAX(C594:F594)</f>
        <v>2.3234497543819428</v>
      </c>
      <c r="K594" s="35">
        <f>MAX(C594:E594)</f>
        <v>2.2522689665266964</v>
      </c>
    </row>
    <row r="595" spans="1:11" x14ac:dyDescent="0.55000000000000004">
      <c r="A595" s="9">
        <f>Sheet1!A595</f>
        <v>40.502800000000001</v>
      </c>
      <c r="B595" s="33" t="str">
        <f>Sheet1!B595</f>
        <v>SWR(300)</v>
      </c>
      <c r="C595" s="35">
        <f>MAX(Sheet1!D595:G595)</f>
        <v>3.1483345521818666</v>
      </c>
      <c r="D595" s="35">
        <f>MAX(Sheet1!J595:N595)</f>
        <v>1.5497893736783332</v>
      </c>
      <c r="E595" s="35">
        <f>MAX(Sheet1!Q595:V595)</f>
        <v>1.7553244739490805</v>
      </c>
      <c r="F595" s="35">
        <f>MAX(Sheet1!Y595:AE595)</f>
        <v>2.9084117411977317</v>
      </c>
      <c r="G595" s="35">
        <f>MAX(Sheet1!AE595:AG595)</f>
        <v>3.4927736961853255</v>
      </c>
      <c r="I595" s="35">
        <f>MAX(C595:G595)</f>
        <v>3.4927736961853255</v>
      </c>
      <c r="J595" s="35">
        <f>MAX(C595:F595)</f>
        <v>3.1483345521818666</v>
      </c>
      <c r="K595" s="35">
        <f>MAX(C595:E595)</f>
        <v>3.1483345521818666</v>
      </c>
    </row>
    <row r="596" spans="1:11" x14ac:dyDescent="0.55000000000000004">
      <c r="A596" s="8">
        <f>Sheet1!A596</f>
        <v>74</v>
      </c>
      <c r="B596" s="33" t="str">
        <f>Sheet1!B596</f>
        <v>R</v>
      </c>
      <c r="C596" s="34"/>
      <c r="D596" s="34"/>
      <c r="E596" s="34"/>
      <c r="F596" s="34"/>
      <c r="G596" s="34"/>
    </row>
    <row r="597" spans="1:11" x14ac:dyDescent="0.55000000000000004">
      <c r="A597" s="9">
        <f>Sheet1!A597</f>
        <v>74</v>
      </c>
      <c r="B597" s="33" t="str">
        <f>Sheet1!B597</f>
        <v>X</v>
      </c>
      <c r="C597" s="34"/>
      <c r="D597" s="34"/>
      <c r="E597" s="34"/>
      <c r="F597" s="34"/>
      <c r="G597" s="34"/>
    </row>
    <row r="598" spans="1:11" x14ac:dyDescent="0.55000000000000004">
      <c r="A598" s="36">
        <f>Sheet1!A598</f>
        <v>0.41111111111111109</v>
      </c>
      <c r="B598" s="33" t="str">
        <f>Sheet1!B598</f>
        <v>Z</v>
      </c>
      <c r="C598" s="37">
        <f>AVERAGE(Sheet1!D598:G598)</f>
        <v>116.11586717629011</v>
      </c>
      <c r="D598" s="37">
        <f>AVERAGE(Sheet1!J598:N598)</f>
        <v>319.02559750401792</v>
      </c>
      <c r="E598" s="37">
        <f>AVERAGE(Sheet1!Q598:V598)</f>
        <v>230.95776544779577</v>
      </c>
      <c r="F598" s="37">
        <f>AVERAGE(Sheet1!Y598:AE598)</f>
        <v>150.37445670438055</v>
      </c>
      <c r="G598" s="37">
        <f>AVERAGE(Sheet1!AE598:AG598)</f>
        <v>313.41904132513008</v>
      </c>
    </row>
    <row r="599" spans="1:11" x14ac:dyDescent="0.55000000000000004">
      <c r="A599" s="9">
        <f>Sheet1!A599</f>
        <v>41.061500000000002</v>
      </c>
      <c r="B599" s="33" t="str">
        <f>Sheet1!B599</f>
        <v>SWR(50)</v>
      </c>
      <c r="C599" s="35">
        <f>MAX(Sheet1!D599:G599)</f>
        <v>3.7647145310428169</v>
      </c>
      <c r="D599" s="35">
        <f>MAX(Sheet1!J599:N599)</f>
        <v>7.6549028138620168</v>
      </c>
      <c r="E599" s="35">
        <f>MAX(Sheet1!Q599:V599)</f>
        <v>5.3641018705547863</v>
      </c>
      <c r="F599" s="35">
        <f>MAX(Sheet1!Y599:AE599)</f>
        <v>6.1029094464314237</v>
      </c>
      <c r="G599" s="35">
        <f>MAX(Sheet1!AE599:AG599)</f>
        <v>14.370711588332588</v>
      </c>
      <c r="I599" s="35">
        <f>MAX(C599:G599)</f>
        <v>14.370711588332588</v>
      </c>
      <c r="J599" s="35">
        <f>MAX(C599:F599)</f>
        <v>7.6549028138620168</v>
      </c>
      <c r="K599" s="35">
        <f>MAX(C599:E599)</f>
        <v>7.6549028138620168</v>
      </c>
    </row>
    <row r="600" spans="1:11" x14ac:dyDescent="0.55000000000000004">
      <c r="A600" s="9">
        <f>Sheet1!A600</f>
        <v>41.061500000000002</v>
      </c>
      <c r="B600" s="33" t="str">
        <f>Sheet1!B600</f>
        <v>SWR(100)</v>
      </c>
      <c r="C600" s="35">
        <f>MAX(Sheet1!D600:G600)</f>
        <v>2.2515438304263977</v>
      </c>
      <c r="D600" s="35">
        <f>MAX(Sheet1!J600:N600)</f>
        <v>3.8690097907319543</v>
      </c>
      <c r="E600" s="35">
        <f>MAX(Sheet1!Q600:V600)</f>
        <v>2.7724647197222065</v>
      </c>
      <c r="F600" s="35">
        <f>MAX(Sheet1!Y600:AE600)</f>
        <v>3.3052363407512075</v>
      </c>
      <c r="G600" s="35">
        <f>MAX(Sheet1!AE600:AG600)</f>
        <v>7.4392685803297995</v>
      </c>
      <c r="I600" s="35">
        <f>MAX(C600:G600)</f>
        <v>7.4392685803297995</v>
      </c>
      <c r="J600" s="35">
        <f>MAX(C600:F600)</f>
        <v>3.8690097907319543</v>
      </c>
      <c r="K600" s="35">
        <f>MAX(C600:E600)</f>
        <v>3.8690097907319543</v>
      </c>
    </row>
    <row r="601" spans="1:11" x14ac:dyDescent="0.55000000000000004">
      <c r="A601" s="9">
        <f>Sheet1!A601</f>
        <v>41.061500000000002</v>
      </c>
      <c r="B601" s="33" t="str">
        <f>Sheet1!B601</f>
        <v>SWR(150)</v>
      </c>
      <c r="C601" s="35">
        <f>MAX(Sheet1!D601:G601)</f>
        <v>2.0702051920438702</v>
      </c>
      <c r="D601" s="35">
        <f>MAX(Sheet1!J601:N601)</f>
        <v>2.6325763574221375</v>
      </c>
      <c r="E601" s="35">
        <f>MAX(Sheet1!Q601:V601)</f>
        <v>2.006773538413662</v>
      </c>
      <c r="F601" s="35">
        <f>MAX(Sheet1!Y601:AE601)</f>
        <v>2.5383494898659196</v>
      </c>
      <c r="G601" s="35">
        <f>MAX(Sheet1!AE601:AG601)</f>
        <v>5.2515302611728698</v>
      </c>
      <c r="I601" s="35">
        <f>MAX(C601:G601)</f>
        <v>5.2515302611728698</v>
      </c>
      <c r="J601" s="35">
        <f>MAX(C601:F601)</f>
        <v>2.6325763574221375</v>
      </c>
      <c r="K601" s="35">
        <f>MAX(C601:E601)</f>
        <v>2.6325763574221375</v>
      </c>
    </row>
    <row r="602" spans="1:11" x14ac:dyDescent="0.55000000000000004">
      <c r="A602" s="9">
        <f>Sheet1!A602</f>
        <v>41.061500000000002</v>
      </c>
      <c r="B602" s="33" t="str">
        <f>Sheet1!B602</f>
        <v>SWR(200)</v>
      </c>
      <c r="C602" s="35">
        <f>MAX(Sheet1!D602:G602)</f>
        <v>2.2679414043800272</v>
      </c>
      <c r="D602" s="35">
        <f>MAX(Sheet1!J602:N602)</f>
        <v>2.0438814209250378</v>
      </c>
      <c r="E602" s="35">
        <f>MAX(Sheet1!Q602:V602)</f>
        <v>1.7418411836372962</v>
      </c>
      <c r="F602" s="35">
        <f>MAX(Sheet1!Y602:AE602)</f>
        <v>2.3220460068203672</v>
      </c>
      <c r="G602" s="35">
        <f>MAX(Sheet1!AE602:AG602)</f>
        <v>4.2591392017086367</v>
      </c>
      <c r="I602" s="35">
        <f>MAX(C602:G602)</f>
        <v>4.2591392017086367</v>
      </c>
      <c r="J602" s="35">
        <f>MAX(C602:F602)</f>
        <v>2.3220460068203672</v>
      </c>
      <c r="K602" s="35">
        <f>MAX(C602:E602)</f>
        <v>2.2679414043800272</v>
      </c>
    </row>
    <row r="603" spans="1:11" x14ac:dyDescent="0.55000000000000004">
      <c r="A603" s="9">
        <f>Sheet1!A603</f>
        <v>41.061500000000002</v>
      </c>
      <c r="B603" s="33" t="str">
        <f>Sheet1!B603</f>
        <v>SWR(300)</v>
      </c>
      <c r="C603" s="35">
        <f>MAX(Sheet1!D603:G603)</f>
        <v>3.1803603185289182</v>
      </c>
      <c r="D603" s="35">
        <f>MAX(Sheet1!J603:N603)</f>
        <v>1.5756868067121608</v>
      </c>
      <c r="E603" s="35">
        <f>MAX(Sheet1!Q603:V603)</f>
        <v>1.8302115599133173</v>
      </c>
      <c r="F603" s="35">
        <f>MAX(Sheet1!Y603:AE603)</f>
        <v>2.7681097711759448</v>
      </c>
      <c r="G603" s="35">
        <f>MAX(Sheet1!AE603:AG603)</f>
        <v>3.4955198367337159</v>
      </c>
      <c r="I603" s="35">
        <f>MAX(C603:G603)</f>
        <v>3.4955198367337159</v>
      </c>
      <c r="J603" s="35">
        <f>MAX(C603:F603)</f>
        <v>3.1803603185289182</v>
      </c>
      <c r="K603" s="35">
        <f>MAX(C603:E603)</f>
        <v>3.1803603185289182</v>
      </c>
    </row>
    <row r="604" spans="1:11" x14ac:dyDescent="0.55000000000000004">
      <c r="A604" s="8">
        <f>Sheet1!A604</f>
        <v>75</v>
      </c>
      <c r="B604" s="33" t="str">
        <f>Sheet1!B604</f>
        <v>R</v>
      </c>
      <c r="C604" s="34"/>
      <c r="D604" s="34"/>
      <c r="E604" s="34"/>
      <c r="F604" s="34"/>
      <c r="G604" s="34"/>
    </row>
    <row r="605" spans="1:11" x14ac:dyDescent="0.55000000000000004">
      <c r="A605" s="9">
        <f>Sheet1!A605</f>
        <v>75</v>
      </c>
      <c r="B605" s="33" t="str">
        <f>Sheet1!B605</f>
        <v>X</v>
      </c>
      <c r="C605" s="34"/>
      <c r="D605" s="34"/>
      <c r="E605" s="34"/>
      <c r="F605" s="34"/>
      <c r="G605" s="34"/>
    </row>
    <row r="606" spans="1:11" x14ac:dyDescent="0.55000000000000004">
      <c r="A606" s="36">
        <f>Sheet1!A606</f>
        <v>0.41666666666666669</v>
      </c>
      <c r="B606" s="33" t="str">
        <f>Sheet1!B606</f>
        <v>Z</v>
      </c>
      <c r="C606" s="37">
        <f>AVERAGE(Sheet1!D606:G606)</f>
        <v>114.9767826078924</v>
      </c>
      <c r="D606" s="37">
        <f>AVERAGE(Sheet1!J606:N606)</f>
        <v>356.57088734192428</v>
      </c>
      <c r="E606" s="37">
        <f>AVERAGE(Sheet1!Q606:V606)</f>
        <v>208.23067751722238</v>
      </c>
      <c r="F606" s="37">
        <f>AVERAGE(Sheet1!Y606:AE606)</f>
        <v>161.68044377932202</v>
      </c>
      <c r="G606" s="37">
        <f>AVERAGE(Sheet1!AE606:AG606)</f>
        <v>337.81877833416701</v>
      </c>
    </row>
    <row r="607" spans="1:11" x14ac:dyDescent="0.55000000000000004">
      <c r="A607" s="9">
        <f>Sheet1!A607</f>
        <v>41.620100000000001</v>
      </c>
      <c r="B607" s="33" t="str">
        <f>Sheet1!B607</f>
        <v>SWR(50)</v>
      </c>
      <c r="C607" s="35">
        <f>MAX(Sheet1!D607:G607)</f>
        <v>3.7343360429362207</v>
      </c>
      <c r="D607" s="35">
        <f>MAX(Sheet1!J607:N607)</f>
        <v>8.5288407513878433</v>
      </c>
      <c r="E607" s="35">
        <f>MAX(Sheet1!Q607:V607)</f>
        <v>4.8402534846283078</v>
      </c>
      <c r="F607" s="35">
        <f>MAX(Sheet1!Y607:AE607)</f>
        <v>6.5059928960687161</v>
      </c>
      <c r="G607" s="35">
        <f>MAX(Sheet1!AE607:AG607)</f>
        <v>15.208855263233376</v>
      </c>
      <c r="I607" s="35">
        <f>MAX(C607:G607)</f>
        <v>15.208855263233376</v>
      </c>
      <c r="J607" s="35">
        <f>MAX(C607:F607)</f>
        <v>8.5288407513878433</v>
      </c>
      <c r="K607" s="35">
        <f>MAX(C607:E607)</f>
        <v>8.5288407513878433</v>
      </c>
    </row>
    <row r="608" spans="1:11" x14ac:dyDescent="0.55000000000000004">
      <c r="A608" s="9">
        <f>Sheet1!A608</f>
        <v>41.620100000000001</v>
      </c>
      <c r="B608" s="33" t="str">
        <f>Sheet1!B608</f>
        <v>SWR(100)</v>
      </c>
      <c r="C608" s="35">
        <f>MAX(Sheet1!D608:G608)</f>
        <v>2.2435028653937024</v>
      </c>
      <c r="D608" s="35">
        <f>MAX(Sheet1!J608:N608)</f>
        <v>4.2992200159224749</v>
      </c>
      <c r="E608" s="35">
        <f>MAX(Sheet1!Q608:V608)</f>
        <v>2.5393512528895839</v>
      </c>
      <c r="F608" s="35">
        <f>MAX(Sheet1!Y608:AE608)</f>
        <v>3.4816765237459761</v>
      </c>
      <c r="G608" s="35">
        <f>MAX(Sheet1!AE608:AG608)</f>
        <v>7.8313514420182457</v>
      </c>
      <c r="I608" s="35">
        <f>MAX(C608:G608)</f>
        <v>7.8313514420182457</v>
      </c>
      <c r="J608" s="35">
        <f>MAX(C608:F608)</f>
        <v>4.2992200159224749</v>
      </c>
      <c r="K608" s="35">
        <f>MAX(C608:E608)</f>
        <v>4.2992200159224749</v>
      </c>
    </row>
    <row r="609" spans="1:11" x14ac:dyDescent="0.55000000000000004">
      <c r="A609" s="9">
        <f>Sheet1!A609</f>
        <v>41.620100000000001</v>
      </c>
      <c r="B609" s="33" t="str">
        <f>Sheet1!B609</f>
        <v>SWR(150)</v>
      </c>
      <c r="C609" s="35">
        <f>MAX(Sheet1!D609:G609)</f>
        <v>2.0756938609876365</v>
      </c>
      <c r="D609" s="35">
        <f>MAX(Sheet1!J609:N609)</f>
        <v>2.9094824428711363</v>
      </c>
      <c r="E609" s="35">
        <f>MAX(Sheet1!Q609:V609)</f>
        <v>1.8841945668461055</v>
      </c>
      <c r="F609" s="35">
        <f>MAX(Sheet1!Y609:AE609)</f>
        <v>2.6185315614358466</v>
      </c>
      <c r="G609" s="35">
        <f>MAX(Sheet1!AE609:AG609)</f>
        <v>5.4810718234377909</v>
      </c>
      <c r="I609" s="35">
        <f>MAX(C609:G609)</f>
        <v>5.4810718234377909</v>
      </c>
      <c r="J609" s="35">
        <f>MAX(C609:F609)</f>
        <v>2.9094824428711363</v>
      </c>
      <c r="K609" s="35">
        <f>MAX(C609:E609)</f>
        <v>2.9094824428711363</v>
      </c>
    </row>
    <row r="610" spans="1:11" x14ac:dyDescent="0.55000000000000004">
      <c r="A610" s="9">
        <f>Sheet1!A610</f>
        <v>41.620100000000001</v>
      </c>
      <c r="B610" s="33" t="str">
        <f>Sheet1!B610</f>
        <v>SWR(200)</v>
      </c>
      <c r="C610" s="35">
        <f>MAX(Sheet1!D610:G610)</f>
        <v>2.282931466173804</v>
      </c>
      <c r="D610" s="35">
        <f>MAX(Sheet1!J610:N610)</f>
        <v>2.2362921155402469</v>
      </c>
      <c r="E610" s="35">
        <f>MAX(Sheet1!Q610:V610)</f>
        <v>1.708271800181236</v>
      </c>
      <c r="F610" s="35">
        <f>MAX(Sheet1!Y610:AE610)</f>
        <v>2.3341100355483224</v>
      </c>
      <c r="G610" s="35">
        <f>MAX(Sheet1!AE610:AG610)</f>
        <v>4.3954962815820444</v>
      </c>
      <c r="I610" s="35">
        <f>MAX(C610:G610)</f>
        <v>4.3954962815820444</v>
      </c>
      <c r="J610" s="35">
        <f>MAX(C610:F610)</f>
        <v>2.3341100355483224</v>
      </c>
      <c r="K610" s="35">
        <f>MAX(C610:E610)</f>
        <v>2.282931466173804</v>
      </c>
    </row>
    <row r="611" spans="1:11" x14ac:dyDescent="0.55000000000000004">
      <c r="A611" s="9">
        <f>Sheet1!A611</f>
        <v>41.620100000000001</v>
      </c>
      <c r="B611" s="33" t="str">
        <f>Sheet1!B611</f>
        <v>SWR(300)</v>
      </c>
      <c r="C611" s="35">
        <f>MAX(Sheet1!D611:G611)</f>
        <v>3.2106305007213365</v>
      </c>
      <c r="D611" s="35">
        <f>MAX(Sheet1!J611:N611)</f>
        <v>1.6450260569251585</v>
      </c>
      <c r="E611" s="35">
        <f>MAX(Sheet1!Q611:V611)</f>
        <v>1.9299338189607458</v>
      </c>
      <c r="F611" s="35">
        <f>MAX(Sheet1!Y611:AE611)</f>
        <v>2.6191292613494279</v>
      </c>
      <c r="G611" s="35">
        <f>MAX(Sheet1!AE611:AG611)</f>
        <v>3.5122625093679951</v>
      </c>
      <c r="I611" s="35">
        <f>MAX(C611:G611)</f>
        <v>3.5122625093679951</v>
      </c>
      <c r="J611" s="35">
        <f>MAX(C611:F611)</f>
        <v>3.2106305007213365</v>
      </c>
      <c r="K611" s="35">
        <f>MAX(C611:E611)</f>
        <v>3.2106305007213365</v>
      </c>
    </row>
    <row r="612" spans="1:11" x14ac:dyDescent="0.55000000000000004">
      <c r="A612" s="8">
        <f>Sheet1!A612</f>
        <v>76</v>
      </c>
      <c r="B612" s="33" t="str">
        <f>Sheet1!B612</f>
        <v>R</v>
      </c>
      <c r="C612" s="34"/>
      <c r="D612" s="34"/>
      <c r="E612" s="34"/>
      <c r="F612" s="34"/>
      <c r="G612" s="34"/>
    </row>
    <row r="613" spans="1:11" x14ac:dyDescent="0.55000000000000004">
      <c r="A613" s="9">
        <f>Sheet1!A613</f>
        <v>76</v>
      </c>
      <c r="B613" s="33" t="str">
        <f>Sheet1!B613</f>
        <v>X</v>
      </c>
      <c r="C613" s="34"/>
      <c r="D613" s="34"/>
      <c r="E613" s="34"/>
      <c r="F613" s="34"/>
      <c r="G613" s="34"/>
    </row>
    <row r="614" spans="1:11" x14ac:dyDescent="0.55000000000000004">
      <c r="A614" s="36">
        <f>Sheet1!A614</f>
        <v>0.42222222222222222</v>
      </c>
      <c r="B614" s="33" t="str">
        <f>Sheet1!B614</f>
        <v>Z</v>
      </c>
      <c r="C614" s="37">
        <f>AVERAGE(Sheet1!D614:G614)</f>
        <v>113.92517753079017</v>
      </c>
      <c r="D614" s="37">
        <f>AVERAGE(Sheet1!J614:N614)</f>
        <v>401.95781171399489</v>
      </c>
      <c r="E614" s="37">
        <f>AVERAGE(Sheet1!Q614:V614)</f>
        <v>189.58635587863242</v>
      </c>
      <c r="F614" s="37">
        <f>AVERAGE(Sheet1!Y614:AE614)</f>
        <v>175.99300238123303</v>
      </c>
      <c r="G614" s="37">
        <f>AVERAGE(Sheet1!AE614:AG614)</f>
        <v>369.45075524321254</v>
      </c>
    </row>
    <row r="615" spans="1:11" x14ac:dyDescent="0.55000000000000004">
      <c r="A615" s="9">
        <f>Sheet1!A615</f>
        <v>42.178800000000003</v>
      </c>
      <c r="B615" s="33" t="str">
        <f>Sheet1!B615</f>
        <v>SWR(50)</v>
      </c>
      <c r="C615" s="35">
        <f>MAX(Sheet1!D615:G615)</f>
        <v>3.7063409665292362</v>
      </c>
      <c r="D615" s="35">
        <f>MAX(Sheet1!J615:N615)</f>
        <v>9.5814896553191957</v>
      </c>
      <c r="E615" s="35">
        <f>MAX(Sheet1!Q615:V615)</f>
        <v>4.4240099420170722</v>
      </c>
      <c r="F615" s="35">
        <f>MAX(Sheet1!Y615:AE615)</f>
        <v>7.0156309837939093</v>
      </c>
      <c r="G615" s="35">
        <f>MAX(Sheet1!AE615:AG615)</f>
        <v>16.251996158277084</v>
      </c>
      <c r="I615" s="35">
        <f>MAX(C615:G615)</f>
        <v>16.251996158277084</v>
      </c>
      <c r="J615" s="35">
        <f>MAX(C615:F615)</f>
        <v>9.5814896553191957</v>
      </c>
      <c r="K615" s="35">
        <f>MAX(C615:E615)</f>
        <v>9.5814896553191957</v>
      </c>
    </row>
    <row r="616" spans="1:11" x14ac:dyDescent="0.55000000000000004">
      <c r="A616" s="9">
        <f>Sheet1!A616</f>
        <v>42.178800000000003</v>
      </c>
      <c r="B616" s="33" t="str">
        <f>Sheet1!B616</f>
        <v>SWR(100)</v>
      </c>
      <c r="C616" s="35">
        <f>MAX(Sheet1!D616:G616)</f>
        <v>2.2362904675312536</v>
      </c>
      <c r="D616" s="35">
        <f>MAX(Sheet1!J616:N616)</f>
        <v>4.8193460635208112</v>
      </c>
      <c r="E616" s="35">
        <f>MAX(Sheet1!Q616:V616)</f>
        <v>2.3521415186650705</v>
      </c>
      <c r="F616" s="35">
        <f>MAX(Sheet1!Y616:AE616)</f>
        <v>3.7098543063580203</v>
      </c>
      <c r="G616" s="35">
        <f>MAX(Sheet1!AE616:AG616)</f>
        <v>8.3233694118930686</v>
      </c>
      <c r="I616" s="35">
        <f>MAX(C616:G616)</f>
        <v>8.3233694118930686</v>
      </c>
      <c r="J616" s="35">
        <f>MAX(C616:F616)</f>
        <v>4.8193460635208112</v>
      </c>
      <c r="K616" s="35">
        <f>MAX(C616:E616)</f>
        <v>4.8193460635208112</v>
      </c>
    </row>
    <row r="617" spans="1:11" x14ac:dyDescent="0.55000000000000004">
      <c r="A617" s="9">
        <f>Sheet1!A617</f>
        <v>42.178800000000003</v>
      </c>
      <c r="B617" s="33" t="str">
        <f>Sheet1!B617</f>
        <v>SWR(150)</v>
      </c>
      <c r="C617" s="35">
        <f>MAX(Sheet1!D617:G617)</f>
        <v>2.0811105269468912</v>
      </c>
      <c r="D617" s="35">
        <f>MAX(Sheet1!J617:N617)</f>
        <v>3.2476643773993548</v>
      </c>
      <c r="E617" s="35">
        <f>MAX(Sheet1!Q617:V617)</f>
        <v>1.7978018374893967</v>
      </c>
      <c r="F617" s="35">
        <f>MAX(Sheet1!Y617:AE617)</f>
        <v>2.7316622605012468</v>
      </c>
      <c r="G617" s="35">
        <f>MAX(Sheet1!AE617:AG617)</f>
        <v>5.7744424082939485</v>
      </c>
      <c r="I617" s="35">
        <f>MAX(C617:G617)</f>
        <v>5.7744424082939485</v>
      </c>
      <c r="J617" s="35">
        <f>MAX(C617:F617)</f>
        <v>3.2476643773993548</v>
      </c>
      <c r="K617" s="35">
        <f>MAX(C617:E617)</f>
        <v>3.2476643773993548</v>
      </c>
    </row>
    <row r="618" spans="1:11" x14ac:dyDescent="0.55000000000000004">
      <c r="A618" s="9">
        <f>Sheet1!A618</f>
        <v>42.178800000000003</v>
      </c>
      <c r="B618" s="33" t="str">
        <f>Sheet1!B618</f>
        <v>SWR(200)</v>
      </c>
      <c r="C618" s="35">
        <f>MAX(Sheet1!D618:G618)</f>
        <v>2.2971846050243427</v>
      </c>
      <c r="D618" s="35">
        <f>MAX(Sheet1!J618:N618)</f>
        <v>2.4776403459712895</v>
      </c>
      <c r="E618" s="35">
        <f>MAX(Sheet1!Q618:V618)</f>
        <v>1.7075217049665137</v>
      </c>
      <c r="F618" s="35">
        <f>MAX(Sheet1!Y618:AE618)</f>
        <v>2.3680602942800895</v>
      </c>
      <c r="G618" s="35">
        <f>MAX(Sheet1!AE618:AG618)</f>
        <v>4.5767604399870025</v>
      </c>
      <c r="I618" s="35">
        <f>MAX(C618:G618)</f>
        <v>4.5767604399870025</v>
      </c>
      <c r="J618" s="35">
        <f>MAX(C618:F618)</f>
        <v>2.4776403459712895</v>
      </c>
      <c r="K618" s="35">
        <f>MAX(C618:E618)</f>
        <v>2.4776403459712895</v>
      </c>
    </row>
    <row r="619" spans="1:11" x14ac:dyDescent="0.55000000000000004">
      <c r="A619" s="9">
        <f>Sheet1!A619</f>
        <v>42.178800000000003</v>
      </c>
      <c r="B619" s="33" t="str">
        <f>Sheet1!B619</f>
        <v>SWR(300)</v>
      </c>
      <c r="C619" s="35">
        <f>MAX(Sheet1!D619:G619)</f>
        <v>3.2391126684946521</v>
      </c>
      <c r="D619" s="35">
        <f>MAX(Sheet1!J619:N619)</f>
        <v>1.7619926801587409</v>
      </c>
      <c r="E619" s="35">
        <f>MAX(Sheet1!Q619:V619)</f>
        <v>2.044743670324952</v>
      </c>
      <c r="F619" s="35">
        <f>MAX(Sheet1!Y619:AE619)</f>
        <v>2.4674197571440009</v>
      </c>
      <c r="G619" s="35">
        <f>MAX(Sheet1!AE619:AG619)</f>
        <v>3.5525720535853433</v>
      </c>
      <c r="I619" s="35">
        <f>MAX(C619:G619)</f>
        <v>3.5525720535853433</v>
      </c>
      <c r="J619" s="35">
        <f>MAX(C619:F619)</f>
        <v>3.2391126684946521</v>
      </c>
      <c r="K619" s="35">
        <f>MAX(C619:E619)</f>
        <v>3.2391126684946521</v>
      </c>
    </row>
    <row r="620" spans="1:11" x14ac:dyDescent="0.55000000000000004">
      <c r="A620" s="8">
        <f>Sheet1!A620</f>
        <v>77</v>
      </c>
      <c r="B620" s="33" t="str">
        <f>Sheet1!B620</f>
        <v>R</v>
      </c>
      <c r="C620" s="34"/>
      <c r="D620" s="34"/>
      <c r="E620" s="34"/>
      <c r="F620" s="34"/>
      <c r="G620" s="34"/>
    </row>
    <row r="621" spans="1:11" x14ac:dyDescent="0.55000000000000004">
      <c r="A621" s="9">
        <f>Sheet1!A621</f>
        <v>77</v>
      </c>
      <c r="B621" s="33" t="str">
        <f>Sheet1!B621</f>
        <v>X</v>
      </c>
      <c r="C621" s="34"/>
      <c r="D621" s="34"/>
      <c r="E621" s="34"/>
      <c r="F621" s="34"/>
      <c r="G621" s="34"/>
    </row>
    <row r="622" spans="1:11" x14ac:dyDescent="0.55000000000000004">
      <c r="A622" s="36">
        <f>Sheet1!A622</f>
        <v>0.42777777777777776</v>
      </c>
      <c r="B622" s="33" t="str">
        <f>Sheet1!B622</f>
        <v>Z</v>
      </c>
      <c r="C622" s="37">
        <f>AVERAGE(Sheet1!D622:G622)</f>
        <v>112.95763460075605</v>
      </c>
      <c r="D622" s="37">
        <f>AVERAGE(Sheet1!J622:N622)</f>
        <v>457.43691027860757</v>
      </c>
      <c r="E622" s="37">
        <f>AVERAGE(Sheet1!Q622:V622)</f>
        <v>174.17150520103715</v>
      </c>
      <c r="F622" s="37">
        <f>AVERAGE(Sheet1!Y622:AE622)</f>
        <v>194.14307242282058</v>
      </c>
      <c r="G622" s="37">
        <f>AVERAGE(Sheet1!AE622:AG622)</f>
        <v>410.5366031423352</v>
      </c>
    </row>
    <row r="623" spans="1:11" x14ac:dyDescent="0.55000000000000004">
      <c r="A623" s="9">
        <f>Sheet1!A623</f>
        <v>42.737400000000001</v>
      </c>
      <c r="B623" s="33" t="str">
        <f>Sheet1!B623</f>
        <v>SWR(50)</v>
      </c>
      <c r="C623" s="35">
        <f>MAX(Sheet1!D623:G623)</f>
        <v>3.6806304023330436</v>
      </c>
      <c r="D623" s="35">
        <f>MAX(Sheet1!J623:N623)</f>
        <v>10.862360906092887</v>
      </c>
      <c r="E623" s="35">
        <f>MAX(Sheet1!Q623:V623)</f>
        <v>4.0863776082605936</v>
      </c>
      <c r="F623" s="35">
        <f>MAX(Sheet1!Y623:AE623)</f>
        <v>7.6593012554957376</v>
      </c>
      <c r="G623" s="35">
        <f>MAX(Sheet1!AE623:AG623)</f>
        <v>17.542013673302527</v>
      </c>
      <c r="I623" s="35">
        <f>MAX(C623:G623)</f>
        <v>17.542013673302527</v>
      </c>
      <c r="J623" s="35">
        <f>MAX(C623:F623)</f>
        <v>10.862360906092887</v>
      </c>
      <c r="K623" s="35">
        <f>MAX(C623:E623)</f>
        <v>10.862360906092887</v>
      </c>
    </row>
    <row r="624" spans="1:11" x14ac:dyDescent="0.55000000000000004">
      <c r="A624" s="9">
        <f>Sheet1!A624</f>
        <v>42.737400000000001</v>
      </c>
      <c r="B624" s="33" t="str">
        <f>Sheet1!B624</f>
        <v>SWR(100)</v>
      </c>
      <c r="C624" s="35">
        <f>MAX(Sheet1!D624:G624)</f>
        <v>2.2298459714933903</v>
      </c>
      <c r="D624" s="35">
        <f>MAX(Sheet1!J624:N624)</f>
        <v>5.4541243705787785</v>
      </c>
      <c r="E624" s="35">
        <f>MAX(Sheet1!Q624:V624)</f>
        <v>2.2018131973058139</v>
      </c>
      <c r="F624" s="35">
        <f>MAX(Sheet1!Y624:AE624)</f>
        <v>4.0042704864914871</v>
      </c>
      <c r="G624" s="35">
        <f>MAX(Sheet1!AE624:AG624)</f>
        <v>8.9372110199805039</v>
      </c>
      <c r="I624" s="35">
        <f>MAX(C624:G624)</f>
        <v>8.9372110199805039</v>
      </c>
      <c r="J624" s="35">
        <f>MAX(C624:F624)</f>
        <v>5.4541243705787785</v>
      </c>
      <c r="K624" s="35">
        <f>MAX(C624:E624)</f>
        <v>5.4541243705787785</v>
      </c>
    </row>
    <row r="625" spans="1:11" x14ac:dyDescent="0.55000000000000004">
      <c r="A625" s="9">
        <f>Sheet1!A625</f>
        <v>42.737400000000001</v>
      </c>
      <c r="B625" s="33" t="str">
        <f>Sheet1!B625</f>
        <v>SWR(150)</v>
      </c>
      <c r="C625" s="35">
        <f>MAX(Sheet1!D625:G625)</f>
        <v>2.086407758909969</v>
      </c>
      <c r="D625" s="35">
        <f>MAX(Sheet1!J625:N625)</f>
        <v>3.6634127175255</v>
      </c>
      <c r="E625" s="35">
        <f>MAX(Sheet1!Q625:V625)</f>
        <v>1.74130521880171</v>
      </c>
      <c r="F625" s="35">
        <f>MAX(Sheet1!Y625:AE625)</f>
        <v>2.888809346062466</v>
      </c>
      <c r="G625" s="35">
        <f>MAX(Sheet1!AE625:AG625)</f>
        <v>6.1473899636060176</v>
      </c>
      <c r="I625" s="35">
        <f>MAX(C625:G625)</f>
        <v>6.1473899636060176</v>
      </c>
      <c r="J625" s="35">
        <f>MAX(C625:F625)</f>
        <v>3.6634127175255</v>
      </c>
      <c r="K625" s="35">
        <f>MAX(C625:E625)</f>
        <v>3.6634127175255</v>
      </c>
    </row>
    <row r="626" spans="1:11" x14ac:dyDescent="0.55000000000000004">
      <c r="A626" s="9">
        <f>Sheet1!A626</f>
        <v>42.737400000000001</v>
      </c>
      <c r="B626" s="33" t="str">
        <f>Sheet1!B626</f>
        <v>SWR(200)</v>
      </c>
      <c r="C626" s="35">
        <f>MAX(Sheet1!D626:G626)</f>
        <v>2.3106708629143538</v>
      </c>
      <c r="D626" s="35">
        <f>MAX(Sheet1!J626:N626)</f>
        <v>2.7794779258491036</v>
      </c>
      <c r="E626" s="35">
        <f>MAX(Sheet1!Q626:V626)</f>
        <v>1.7312505709771988</v>
      </c>
      <c r="F626" s="35">
        <f>MAX(Sheet1!Y626:AE626)</f>
        <v>2.4343631397398395</v>
      </c>
      <c r="G626" s="35">
        <f>MAX(Sheet1!AE626:AG626)</f>
        <v>4.8161003324890563</v>
      </c>
      <c r="I626" s="35">
        <f>MAX(C626:G626)</f>
        <v>4.8161003324890563</v>
      </c>
      <c r="J626" s="35">
        <f>MAX(C626:F626)</f>
        <v>2.7794779258491036</v>
      </c>
      <c r="K626" s="35">
        <f>MAX(C626:E626)</f>
        <v>2.7794779258491036</v>
      </c>
    </row>
    <row r="627" spans="1:11" x14ac:dyDescent="0.55000000000000004">
      <c r="A627" s="9">
        <f>Sheet1!A627</f>
        <v>42.737400000000001</v>
      </c>
      <c r="B627" s="33" t="str">
        <f>Sheet1!B627</f>
        <v>SWR(300)</v>
      </c>
      <c r="C627" s="35">
        <f>MAX(Sheet1!D627:G627)</f>
        <v>3.2657898220849622</v>
      </c>
      <c r="D627" s="35">
        <f>MAX(Sheet1!J627:N627)</f>
        <v>1.9311467754181526</v>
      </c>
      <c r="E627" s="35">
        <f>MAX(Sheet1!Q627:V627)</f>
        <v>2.1678123038689501</v>
      </c>
      <c r="F627" s="35">
        <f>MAX(Sheet1!Y627:AE627)</f>
        <v>2.3206743828926299</v>
      </c>
      <c r="G627" s="35">
        <f>MAX(Sheet1!AE627:AG627)</f>
        <v>3.6281894927686058</v>
      </c>
      <c r="I627" s="35">
        <f>MAX(C627:G627)</f>
        <v>3.6281894927686058</v>
      </c>
      <c r="J627" s="35">
        <f>MAX(C627:F627)</f>
        <v>3.2657898220849622</v>
      </c>
      <c r="K627" s="35">
        <f>MAX(C627:E627)</f>
        <v>3.2657898220849622</v>
      </c>
    </row>
    <row r="628" spans="1:11" x14ac:dyDescent="0.55000000000000004">
      <c r="A628" s="8">
        <f>Sheet1!A628</f>
        <v>78</v>
      </c>
      <c r="B628" s="33" t="str">
        <f>Sheet1!B628</f>
        <v>R</v>
      </c>
      <c r="C628" s="34"/>
      <c r="D628" s="34"/>
      <c r="E628" s="34"/>
      <c r="F628" s="34"/>
      <c r="G628" s="34"/>
    </row>
    <row r="629" spans="1:11" x14ac:dyDescent="0.55000000000000004">
      <c r="A629" s="9">
        <f>Sheet1!A629</f>
        <v>78</v>
      </c>
      <c r="B629" s="33" t="str">
        <f>Sheet1!B629</f>
        <v>X</v>
      </c>
      <c r="C629" s="34"/>
      <c r="D629" s="34"/>
      <c r="E629" s="34"/>
      <c r="F629" s="34"/>
      <c r="G629" s="34"/>
    </row>
    <row r="630" spans="1:11" x14ac:dyDescent="0.55000000000000004">
      <c r="A630" s="36">
        <f>Sheet1!A630</f>
        <v>0.43333333333333335</v>
      </c>
      <c r="B630" s="33" t="str">
        <f>Sheet1!B630</f>
        <v>Z</v>
      </c>
      <c r="C630" s="37">
        <f>AVERAGE(Sheet1!D630:G630)</f>
        <v>112.07134342538473</v>
      </c>
      <c r="D630" s="37">
        <f>AVERAGE(Sheet1!J630:N630)</f>
        <v>526.09336696524076</v>
      </c>
      <c r="E630" s="37">
        <f>AVERAGE(Sheet1!Q630:V630)</f>
        <v>161.34844444943138</v>
      </c>
      <c r="F630" s="37">
        <f>AVERAGE(Sheet1!Y630:AE630)</f>
        <v>217.30894663751903</v>
      </c>
      <c r="G630" s="37">
        <f>AVERAGE(Sheet1!AE630:AG630)</f>
        <v>464.34631634592279</v>
      </c>
    </row>
    <row r="631" spans="1:11" x14ac:dyDescent="0.55000000000000004">
      <c r="A631" s="9">
        <f>Sheet1!A631</f>
        <v>43.296100000000003</v>
      </c>
      <c r="B631" s="33" t="str">
        <f>Sheet1!B631</f>
        <v>SWR(50)</v>
      </c>
      <c r="C631" s="35">
        <f>MAX(Sheet1!D631:G631)</f>
        <v>3.657098819427298</v>
      </c>
      <c r="D631" s="35">
        <f>MAX(Sheet1!J631:N631)</f>
        <v>12.438654437896085</v>
      </c>
      <c r="E631" s="35">
        <f>MAX(Sheet1!Q631:V631)</f>
        <v>3.8057115549867748</v>
      </c>
      <c r="F631" s="35">
        <f>MAX(Sheet1!Y631:AE631)</f>
        <v>8.4748100006724627</v>
      </c>
      <c r="G631" s="35">
        <f>MAX(Sheet1!AE631:AG631)</f>
        <v>19.133154919766277</v>
      </c>
      <c r="I631" s="35">
        <f>MAX(C631:G631)</f>
        <v>19.133154919766277</v>
      </c>
      <c r="J631" s="35">
        <f>MAX(C631:F631)</f>
        <v>12.438654437896085</v>
      </c>
      <c r="K631" s="35">
        <f>MAX(C631:E631)</f>
        <v>12.438654437896085</v>
      </c>
    </row>
    <row r="632" spans="1:11" x14ac:dyDescent="0.55000000000000004">
      <c r="A632" s="9">
        <f>Sheet1!A632</f>
        <v>43.296100000000003</v>
      </c>
      <c r="B632" s="33" t="str">
        <f>Sheet1!B632</f>
        <v>SWR(100)</v>
      </c>
      <c r="C632" s="35">
        <f>MAX(Sheet1!D632:G632)</f>
        <v>2.2240964500831373</v>
      </c>
      <c r="D632" s="35">
        <f>MAX(Sheet1!J632:N632)</f>
        <v>6.2371474916690612</v>
      </c>
      <c r="E632" s="35">
        <f>MAX(Sheet1!Q632:V632)</f>
        <v>2.0814802514400488</v>
      </c>
      <c r="F632" s="35">
        <f>MAX(Sheet1!Y632:AE632)</f>
        <v>4.3845418381686185</v>
      </c>
      <c r="G632" s="35">
        <f>MAX(Sheet1!AE632:AG632)</f>
        <v>9.7010452202371535</v>
      </c>
      <c r="I632" s="35">
        <f>MAX(C632:G632)</f>
        <v>9.7010452202371535</v>
      </c>
      <c r="J632" s="35">
        <f>MAX(C632:F632)</f>
        <v>6.2371474916690612</v>
      </c>
      <c r="K632" s="35">
        <f>MAX(C632:E632)</f>
        <v>6.2371474916690612</v>
      </c>
    </row>
    <row r="633" spans="1:11" x14ac:dyDescent="0.55000000000000004">
      <c r="A633" s="9">
        <f>Sheet1!A633</f>
        <v>43.296100000000003</v>
      </c>
      <c r="B633" s="33" t="str">
        <f>Sheet1!B633</f>
        <v>SWR(150)</v>
      </c>
      <c r="C633" s="35">
        <f>MAX(Sheet1!D633:G633)</f>
        <v>2.0915210348599484</v>
      </c>
      <c r="D633" s="35">
        <f>MAX(Sheet1!J633:N633)</f>
        <v>4.1789722916085266</v>
      </c>
      <c r="E633" s="35">
        <f>MAX(Sheet1!Q633:V633)</f>
        <v>1.7091539514408862</v>
      </c>
      <c r="F633" s="35">
        <f>MAX(Sheet1!Y633:AE633)</f>
        <v>3.1042895075452281</v>
      </c>
      <c r="G633" s="35">
        <f>MAX(Sheet1!AE633:AG633)</f>
        <v>6.6199332144509055</v>
      </c>
      <c r="I633" s="35">
        <f>MAX(C633:G633)</f>
        <v>6.6199332144509055</v>
      </c>
      <c r="J633" s="35">
        <f>MAX(C633:F633)</f>
        <v>4.1789722916085266</v>
      </c>
      <c r="K633" s="35">
        <f>MAX(C633:E633)</f>
        <v>4.1789722916085266</v>
      </c>
    </row>
    <row r="634" spans="1:11" x14ac:dyDescent="0.55000000000000004">
      <c r="A634" s="9">
        <f>Sheet1!A634</f>
        <v>43.296100000000003</v>
      </c>
      <c r="B634" s="33" t="str">
        <f>Sheet1!B634</f>
        <v>SWR(200)</v>
      </c>
      <c r="C634" s="35">
        <f>MAX(Sheet1!D634:G634)</f>
        <v>2.3233383442926119</v>
      </c>
      <c r="D634" s="35">
        <f>MAX(Sheet1!J634:N634)</f>
        <v>3.1579865375479779</v>
      </c>
      <c r="E634" s="35">
        <f>MAX(Sheet1!Q634:V634)</f>
        <v>1.7719418384727106</v>
      </c>
      <c r="F634" s="35">
        <f>MAX(Sheet1!Y634:AE634)</f>
        <v>2.5459525551439155</v>
      </c>
      <c r="G634" s="35">
        <f>MAX(Sheet1!AE634:AG634)</f>
        <v>5.129963878593621</v>
      </c>
      <c r="I634" s="35">
        <f>MAX(C634:G634)</f>
        <v>5.129963878593621</v>
      </c>
      <c r="J634" s="35">
        <f>MAX(C634:F634)</f>
        <v>3.1579865375479779</v>
      </c>
      <c r="K634" s="35">
        <f>MAX(C634:E634)</f>
        <v>3.1579865375479779</v>
      </c>
    </row>
    <row r="635" spans="1:11" x14ac:dyDescent="0.55000000000000004">
      <c r="A635" s="9">
        <f>Sheet1!A635</f>
        <v>43.296100000000003</v>
      </c>
      <c r="B635" s="33" t="str">
        <f>Sheet1!B635</f>
        <v>SWR(300)</v>
      </c>
      <c r="C635" s="35">
        <f>MAX(Sheet1!D635:G635)</f>
        <v>3.2906178210830501</v>
      </c>
      <c r="D635" s="35">
        <f>MAX(Sheet1!J635:N635)</f>
        <v>2.1600355460069505</v>
      </c>
      <c r="E635" s="35">
        <f>MAX(Sheet1!Q635:V635)</f>
        <v>2.294259965632472</v>
      </c>
      <c r="F635" s="35">
        <f>MAX(Sheet1!Y635:AE635)</f>
        <v>2.2091963021054428</v>
      </c>
      <c r="G635" s="35">
        <f>MAX(Sheet1!AE635:AG635)</f>
        <v>3.7533153164302298</v>
      </c>
      <c r="I635" s="35">
        <f>MAX(C635:G635)</f>
        <v>3.7533153164302298</v>
      </c>
      <c r="J635" s="35">
        <f>MAX(C635:F635)</f>
        <v>3.2906178210830501</v>
      </c>
      <c r="K635" s="35">
        <f>MAX(C635:E635)</f>
        <v>3.2906178210830501</v>
      </c>
    </row>
    <row r="636" spans="1:11" x14ac:dyDescent="0.55000000000000004">
      <c r="A636" s="8">
        <f>Sheet1!A636</f>
        <v>79</v>
      </c>
      <c r="B636" s="33" t="str">
        <f>Sheet1!B636</f>
        <v>R</v>
      </c>
      <c r="C636" s="34"/>
      <c r="D636" s="34"/>
      <c r="E636" s="34"/>
      <c r="F636" s="34"/>
      <c r="G636" s="34"/>
    </row>
    <row r="637" spans="1:11" x14ac:dyDescent="0.55000000000000004">
      <c r="A637" s="9">
        <f>Sheet1!A637</f>
        <v>79</v>
      </c>
      <c r="B637" s="33" t="str">
        <f>Sheet1!B637</f>
        <v>X</v>
      </c>
      <c r="C637" s="34"/>
      <c r="D637" s="34"/>
      <c r="E637" s="34"/>
      <c r="F637" s="34"/>
      <c r="G637" s="34"/>
    </row>
    <row r="638" spans="1:11" x14ac:dyDescent="0.55000000000000004">
      <c r="A638" s="36">
        <f>Sheet1!A638</f>
        <v>0.43888888888888888</v>
      </c>
      <c r="B638" s="33" t="str">
        <f>Sheet1!B638</f>
        <v>Z</v>
      </c>
      <c r="C638" s="37">
        <f>AVERAGE(Sheet1!D638:G638)</f>
        <v>111.26413540212351</v>
      </c>
      <c r="D638" s="37">
        <f>AVERAGE(Sheet1!J638:N638)</f>
        <v>612.22610144463602</v>
      </c>
      <c r="E638" s="37">
        <f>AVERAGE(Sheet1!Q638:V638)</f>
        <v>150.63505521946573</v>
      </c>
      <c r="F638" s="37">
        <f>AVERAGE(Sheet1!Y638:AE638)</f>
        <v>247.19399622044128</v>
      </c>
      <c r="G638" s="37">
        <f>AVERAGE(Sheet1!AE638:AG638)</f>
        <v>535.78414451014964</v>
      </c>
    </row>
    <row r="639" spans="1:11" x14ac:dyDescent="0.55000000000000004">
      <c r="A639" s="9">
        <f>Sheet1!A639</f>
        <v>43.854799999999997</v>
      </c>
      <c r="B639" s="33" t="str">
        <f>Sheet1!B639</f>
        <v>SWR(50)</v>
      </c>
      <c r="C639" s="35">
        <f>MAX(Sheet1!D639:G639)</f>
        <v>3.6357034813006543</v>
      </c>
      <c r="D639" s="35">
        <f>MAX(Sheet1!J639:N639)</f>
        <v>14.402977738129781</v>
      </c>
      <c r="E639" s="35">
        <f>MAX(Sheet1!Q639:V639)</f>
        <v>3.5715826285065977</v>
      </c>
      <c r="F639" s="35">
        <f>MAX(Sheet1!Y639:AE639)</f>
        <v>9.5148660793750643</v>
      </c>
      <c r="G639" s="35">
        <f>MAX(Sheet1!AE639:AG639)</f>
        <v>21.094840001418472</v>
      </c>
      <c r="I639" s="35">
        <f>MAX(C639:G639)</f>
        <v>21.094840001418472</v>
      </c>
      <c r="J639" s="35">
        <f>MAX(C639:F639)</f>
        <v>14.402977738129781</v>
      </c>
      <c r="K639" s="35">
        <f>MAX(C639:E639)</f>
        <v>14.402977738129781</v>
      </c>
    </row>
    <row r="640" spans="1:11" x14ac:dyDescent="0.55000000000000004">
      <c r="A640" s="9">
        <f>Sheet1!A640</f>
        <v>43.854799999999997</v>
      </c>
      <c r="B640" s="33" t="str">
        <f>Sheet1!B640</f>
        <v>SWR(100)</v>
      </c>
      <c r="C640" s="35">
        <f>MAX(Sheet1!D640:G640)</f>
        <v>2.2190001639518009</v>
      </c>
      <c r="D640" s="35">
        <f>MAX(Sheet1!J640:N640)</f>
        <v>7.2147258515919113</v>
      </c>
      <c r="E640" s="35">
        <f>MAX(Sheet1!Q640:V640)</f>
        <v>1.985771839546983</v>
      </c>
      <c r="F640" s="35">
        <f>MAX(Sheet1!Y640:AE640)</f>
        <v>4.8776732500724105</v>
      </c>
      <c r="G640" s="35">
        <f>MAX(Sheet1!AE640:AG640)</f>
        <v>10.650716696301869</v>
      </c>
      <c r="I640" s="35">
        <f>MAX(C640:G640)</f>
        <v>10.650716696301869</v>
      </c>
      <c r="J640" s="35">
        <f>MAX(C640:F640)</f>
        <v>7.2147258515919113</v>
      </c>
      <c r="K640" s="35">
        <f>MAX(C640:E640)</f>
        <v>7.2147258515919113</v>
      </c>
    </row>
    <row r="641" spans="1:11" x14ac:dyDescent="0.55000000000000004">
      <c r="A641" s="9">
        <f>Sheet1!A641</f>
        <v>43.854799999999997</v>
      </c>
      <c r="B641" s="33" t="str">
        <f>Sheet1!B641</f>
        <v>SWR(150)</v>
      </c>
      <c r="C641" s="35">
        <f>MAX(Sheet1!D641:G641)</f>
        <v>2.0964023498604765</v>
      </c>
      <c r="D641" s="35">
        <f>MAX(Sheet1!J641:N641)</f>
        <v>4.8251133124486572</v>
      </c>
      <c r="E641" s="35">
        <f>MAX(Sheet1!Q641:V641)</f>
        <v>1.6962066475180151</v>
      </c>
      <c r="F641" s="35">
        <f>MAX(Sheet1!Y641:AE641)</f>
        <v>3.3970978252396318</v>
      </c>
      <c r="G641" s="35">
        <f>MAX(Sheet1!AE641:AG641)</f>
        <v>7.2172756368505313</v>
      </c>
      <c r="I641" s="35">
        <f>MAX(C641:G641)</f>
        <v>7.2172756368505313</v>
      </c>
      <c r="J641" s="35">
        <f>MAX(C641:F641)</f>
        <v>4.8251133124486572</v>
      </c>
      <c r="K641" s="35">
        <f>MAX(C641:E641)</f>
        <v>4.8251133124486572</v>
      </c>
    </row>
    <row r="642" spans="1:11" x14ac:dyDescent="0.55000000000000004">
      <c r="A642" s="9">
        <f>Sheet1!A642</f>
        <v>43.854799999999997</v>
      </c>
      <c r="B642" s="33" t="str">
        <f>Sheet1!B642</f>
        <v>SWR(200)</v>
      </c>
      <c r="C642" s="35">
        <f>MAX(Sheet1!D642:G642)</f>
        <v>2.3351408354264329</v>
      </c>
      <c r="D642" s="35">
        <f>MAX(Sheet1!J642:N642)</f>
        <v>3.6358840425838044</v>
      </c>
      <c r="E642" s="35">
        <f>MAX(Sheet1!Q642:V642)</f>
        <v>1.8233847643334964</v>
      </c>
      <c r="F642" s="35">
        <f>MAX(Sheet1!Y642:AE642)</f>
        <v>2.7189717091972474</v>
      </c>
      <c r="G642" s="35">
        <f>MAX(Sheet1!AE642:AG642)</f>
        <v>5.5387258295970616</v>
      </c>
      <c r="I642" s="35">
        <f>MAX(C642:G642)</f>
        <v>5.5387258295970616</v>
      </c>
      <c r="J642" s="35">
        <f>MAX(C642:F642)</f>
        <v>3.6358840425838044</v>
      </c>
      <c r="K642" s="35">
        <f>MAX(C642:E642)</f>
        <v>3.6358840425838044</v>
      </c>
    </row>
    <row r="643" spans="1:11" x14ac:dyDescent="0.55000000000000004">
      <c r="A643" s="9">
        <f>Sheet1!A643</f>
        <v>43.854799999999997</v>
      </c>
      <c r="B643" s="33" t="str">
        <f>Sheet1!B643</f>
        <v>SWR(300)</v>
      </c>
      <c r="C643" s="35">
        <f>MAX(Sheet1!D643:G643)</f>
        <v>3.3135698885293303</v>
      </c>
      <c r="D643" s="35">
        <f>MAX(Sheet1!J643:N643)</f>
        <v>2.4612686664384644</v>
      </c>
      <c r="E643" s="35">
        <f>MAX(Sheet1!Q643:V643)</f>
        <v>2.4204375605024921</v>
      </c>
      <c r="F643" s="35">
        <f>MAX(Sheet1!Y643:AE643)</f>
        <v>2.2117156132598041</v>
      </c>
      <c r="G643" s="35">
        <f>MAX(Sheet1!AE643:AG643)</f>
        <v>3.9448765134224342</v>
      </c>
      <c r="I643" s="35">
        <f>MAX(C643:G643)</f>
        <v>3.9448765134224342</v>
      </c>
      <c r="J643" s="35">
        <f>MAX(C643:F643)</f>
        <v>3.3135698885293303</v>
      </c>
      <c r="K643" s="35">
        <f>MAX(C643:E643)</f>
        <v>3.3135698885293303</v>
      </c>
    </row>
    <row r="644" spans="1:11" x14ac:dyDescent="0.55000000000000004">
      <c r="A644" s="8">
        <f>Sheet1!A644</f>
        <v>80</v>
      </c>
      <c r="B644" s="33" t="str">
        <f>Sheet1!B644</f>
        <v>R</v>
      </c>
      <c r="C644" s="34"/>
      <c r="D644" s="34"/>
      <c r="E644" s="34"/>
      <c r="F644" s="34"/>
      <c r="G644" s="34"/>
    </row>
    <row r="645" spans="1:11" x14ac:dyDescent="0.55000000000000004">
      <c r="A645" s="9">
        <f>Sheet1!A645</f>
        <v>80</v>
      </c>
      <c r="B645" s="33" t="str">
        <f>Sheet1!B645</f>
        <v>X</v>
      </c>
      <c r="C645" s="34"/>
      <c r="D645" s="34"/>
      <c r="E645" s="34"/>
      <c r="F645" s="34"/>
      <c r="G645" s="34"/>
    </row>
    <row r="646" spans="1:11" x14ac:dyDescent="0.55000000000000004">
      <c r="A646" s="36">
        <f>Sheet1!A646</f>
        <v>0.44444444444444442</v>
      </c>
      <c r="B646" s="33" t="str">
        <f>Sheet1!B646</f>
        <v>Z</v>
      </c>
      <c r="C646" s="37">
        <f>AVERAGE(Sheet1!D646:G646)</f>
        <v>110.53409658007186</v>
      </c>
      <c r="D646" s="37">
        <f>AVERAGE(Sheet1!J646:N646)</f>
        <v>721.90785642120079</v>
      </c>
      <c r="E646" s="37">
        <f>AVERAGE(Sheet1!Q646:V646)</f>
        <v>141.66238178026148</v>
      </c>
      <c r="F646" s="37">
        <f>AVERAGE(Sheet1!Y646:AE646)</f>
        <v>286.31458736633874</v>
      </c>
      <c r="G646" s="37">
        <f>AVERAGE(Sheet1!AE646:AG646)</f>
        <v>632.3369291998838</v>
      </c>
    </row>
    <row r="647" spans="1:11" x14ac:dyDescent="0.55000000000000004">
      <c r="A647" s="9">
        <f>Sheet1!A647</f>
        <v>44.413400000000003</v>
      </c>
      <c r="B647" s="33" t="str">
        <f>Sheet1!B647</f>
        <v>SWR(50)</v>
      </c>
      <c r="C647" s="35">
        <f>MAX(Sheet1!D647:G647)</f>
        <v>3.6163871554795155</v>
      </c>
      <c r="D647" s="35">
        <f>MAX(Sheet1!J647:N647)</f>
        <v>16.8849745155186</v>
      </c>
      <c r="E647" s="35">
        <f>MAX(Sheet1!Q647:V647)</f>
        <v>3.3759437469160192</v>
      </c>
      <c r="F647" s="35">
        <f>MAX(Sheet1!Y647:AE647)</f>
        <v>10.853896932974203</v>
      </c>
      <c r="G647" s="35">
        <f>MAX(Sheet1!AE647:AG647)</f>
        <v>23.515464264843711</v>
      </c>
      <c r="I647" s="35">
        <f>MAX(C647:G647)</f>
        <v>23.515464264843711</v>
      </c>
      <c r="J647" s="35">
        <f>MAX(C647:F647)</f>
        <v>16.8849745155186</v>
      </c>
      <c r="K647" s="35">
        <f>MAX(C647:E647)</f>
        <v>16.8849745155186</v>
      </c>
    </row>
    <row r="648" spans="1:11" x14ac:dyDescent="0.55000000000000004">
      <c r="A648" s="9">
        <f>Sheet1!A648</f>
        <v>44.413400000000003</v>
      </c>
      <c r="B648" s="33" t="str">
        <f>Sheet1!B648</f>
        <v>SWR(100)</v>
      </c>
      <c r="C648" s="35">
        <f>MAX(Sheet1!D648:G648)</f>
        <v>2.2145107422390979</v>
      </c>
      <c r="D648" s="35">
        <f>MAX(Sheet1!J648:N648)</f>
        <v>8.4517045015117027</v>
      </c>
      <c r="E648" s="35">
        <f>MAX(Sheet1!Q648:V648)</f>
        <v>1.9103790067266337</v>
      </c>
      <c r="F648" s="35">
        <f>MAX(Sheet1!Y648:AE648)</f>
        <v>5.521475723133026</v>
      </c>
      <c r="G648" s="35">
        <f>MAX(Sheet1!AE648:AG648)</f>
        <v>11.831647682826322</v>
      </c>
      <c r="I648" s="35">
        <f>MAX(C648:G648)</f>
        <v>11.831647682826322</v>
      </c>
      <c r="J648" s="35">
        <f>MAX(C648:F648)</f>
        <v>8.4517045015117027</v>
      </c>
      <c r="K648" s="35">
        <f>MAX(C648:E648)</f>
        <v>8.4517045015117027</v>
      </c>
    </row>
    <row r="649" spans="1:11" x14ac:dyDescent="0.55000000000000004">
      <c r="A649" s="9">
        <f>Sheet1!A649</f>
        <v>44.413400000000003</v>
      </c>
      <c r="B649" s="33" t="str">
        <f>Sheet1!B649</f>
        <v>SWR(150)</v>
      </c>
      <c r="C649" s="35">
        <f>MAX(Sheet1!D649:G649)</f>
        <v>2.1010055343720291</v>
      </c>
      <c r="D649" s="35">
        <f>MAX(Sheet1!J649:N649)</f>
        <v>5.6450064432304279</v>
      </c>
      <c r="E649" s="35">
        <f>MAX(Sheet1!Q649:V649)</f>
        <v>1.697698209383051</v>
      </c>
      <c r="F649" s="35">
        <f>MAX(Sheet1!Y649:AE649)</f>
        <v>3.7931727766782046</v>
      </c>
      <c r="G649" s="35">
        <f>MAX(Sheet1!AE649:AG649)</f>
        <v>7.9710708836202482</v>
      </c>
      <c r="I649" s="35">
        <f>MAX(C649:G649)</f>
        <v>7.9710708836202482</v>
      </c>
      <c r="J649" s="35">
        <f>MAX(C649:F649)</f>
        <v>5.6450064432304279</v>
      </c>
      <c r="K649" s="35">
        <f>MAX(C649:E649)</f>
        <v>5.6450064432304279</v>
      </c>
    </row>
    <row r="650" spans="1:11" x14ac:dyDescent="0.55000000000000004">
      <c r="A650" s="9">
        <f>Sheet1!A650</f>
        <v>44.413400000000003</v>
      </c>
      <c r="B650" s="33" t="str">
        <f>Sheet1!B650</f>
        <v>SWR(200)</v>
      </c>
      <c r="C650" s="35">
        <f>MAX(Sheet1!D650:G650)</f>
        <v>2.3460375230964119</v>
      </c>
      <c r="D650" s="35">
        <f>MAX(Sheet1!J650:N650)</f>
        <v>4.2453065567506858</v>
      </c>
      <c r="E650" s="35">
        <f>MAX(Sheet1!Q650:V650)</f>
        <v>1.8807198468065369</v>
      </c>
      <c r="F650" s="35">
        <f>MAX(Sheet1!Y650:AE650)</f>
        <v>2.9742137600638348</v>
      </c>
      <c r="G650" s="35">
        <f>MAX(Sheet1!AE650:AG650)</f>
        <v>6.0676181222196641</v>
      </c>
      <c r="I650" s="35">
        <f>MAX(C650:G650)</f>
        <v>6.0676181222196641</v>
      </c>
      <c r="J650" s="35">
        <f>MAX(C650:F650)</f>
        <v>4.2453065567506858</v>
      </c>
      <c r="K650" s="35">
        <f>MAX(C650:E650)</f>
        <v>4.2453065567506858</v>
      </c>
    </row>
    <row r="651" spans="1:11" x14ac:dyDescent="0.55000000000000004">
      <c r="A651" s="9">
        <f>Sheet1!A651</f>
        <v>44.413400000000003</v>
      </c>
      <c r="B651" s="33" t="str">
        <f>Sheet1!B651</f>
        <v>SWR(300)</v>
      </c>
      <c r="C651" s="35">
        <f>MAX(Sheet1!D651:G651)</f>
        <v>3.3346132016420005</v>
      </c>
      <c r="D651" s="35">
        <f>MAX(Sheet1!J651:N651)</f>
        <v>2.8545300556535751</v>
      </c>
      <c r="E651" s="35">
        <f>MAX(Sheet1!Q651:V651)</f>
        <v>2.5434724494135574</v>
      </c>
      <c r="F651" s="35">
        <f>MAX(Sheet1!Y651:AE651)</f>
        <v>2.2781686614224728</v>
      </c>
      <c r="G651" s="35">
        <f>MAX(Sheet1!AE651:AG651)</f>
        <v>4.2229786761955745</v>
      </c>
      <c r="I651" s="35">
        <f>MAX(C651:G651)</f>
        <v>4.2229786761955745</v>
      </c>
      <c r="J651" s="35">
        <f>MAX(C651:F651)</f>
        <v>3.3346132016420005</v>
      </c>
      <c r="K651" s="35">
        <f>MAX(C651:E651)</f>
        <v>3.3346132016420005</v>
      </c>
    </row>
    <row r="652" spans="1:11" x14ac:dyDescent="0.55000000000000004">
      <c r="A652" s="8">
        <f>Sheet1!A652</f>
        <v>81</v>
      </c>
      <c r="B652" s="33" t="str">
        <f>Sheet1!B652</f>
        <v>R</v>
      </c>
      <c r="C652" s="34"/>
      <c r="D652" s="34"/>
      <c r="E652" s="34"/>
      <c r="F652" s="34"/>
      <c r="G652" s="34"/>
    </row>
    <row r="653" spans="1:11" x14ac:dyDescent="0.55000000000000004">
      <c r="A653" s="9">
        <f>Sheet1!A653</f>
        <v>81</v>
      </c>
      <c r="B653" s="33" t="str">
        <f>Sheet1!B653</f>
        <v>X</v>
      </c>
      <c r="C653" s="34"/>
      <c r="D653" s="34"/>
      <c r="E653" s="34"/>
      <c r="F653" s="34"/>
      <c r="G653" s="34"/>
    </row>
    <row r="654" spans="1:11" x14ac:dyDescent="0.55000000000000004">
      <c r="A654" s="36">
        <f>Sheet1!A654</f>
        <v>0.45</v>
      </c>
      <c r="B654" s="33" t="str">
        <f>Sheet1!B654</f>
        <v>Z</v>
      </c>
      <c r="C654" s="37">
        <f>AVERAGE(Sheet1!D654:G654)</f>
        <v>109.87934211851564</v>
      </c>
      <c r="D654" s="37">
        <f>AVERAGE(Sheet1!J654:N654)</f>
        <v>863.80780968619217</v>
      </c>
      <c r="E654" s="37">
        <f>AVERAGE(Sheet1!Q654:V654)</f>
        <v>134.14473935420804</v>
      </c>
      <c r="F654" s="37">
        <f>AVERAGE(Sheet1!Y654:AE654)</f>
        <v>338.48275362240173</v>
      </c>
      <c r="G654" s="37">
        <f>AVERAGE(Sheet1!AE654:AG654)</f>
        <v>765.49954519689675</v>
      </c>
    </row>
    <row r="655" spans="1:11" x14ac:dyDescent="0.55000000000000004">
      <c r="A655" s="9">
        <f>Sheet1!A655</f>
        <v>44.972099999999998</v>
      </c>
      <c r="B655" s="33" t="str">
        <f>Sheet1!B655</f>
        <v>SWR(50)</v>
      </c>
      <c r="C655" s="35">
        <f>MAX(Sheet1!D655:G655)</f>
        <v>3.5990807763189481</v>
      </c>
      <c r="D655" s="35">
        <f>MAX(Sheet1!J655:N655)</f>
        <v>20.068240851921921</v>
      </c>
      <c r="E655" s="35">
        <f>MAX(Sheet1!Q655:V655)</f>
        <v>3.2125096576925065</v>
      </c>
      <c r="F655" s="35">
        <f>MAX(Sheet1!Y655:AE655)</f>
        <v>12.598415402099995</v>
      </c>
      <c r="G655" s="35">
        <f>MAX(Sheet1!AE655:AG655)</f>
        <v>26.505082728143105</v>
      </c>
      <c r="I655" s="35">
        <f>MAX(C655:G655)</f>
        <v>26.505082728143105</v>
      </c>
      <c r="J655" s="35">
        <f>MAX(C655:F655)</f>
        <v>20.068240851921921</v>
      </c>
      <c r="K655" s="35">
        <f>MAX(C655:E655)</f>
        <v>20.068240851921921</v>
      </c>
    </row>
    <row r="656" spans="1:11" x14ac:dyDescent="0.55000000000000004">
      <c r="A656" s="9">
        <f>Sheet1!A656</f>
        <v>44.972099999999998</v>
      </c>
      <c r="B656" s="33" t="str">
        <f>Sheet1!B656</f>
        <v>SWR(100)</v>
      </c>
      <c r="C656" s="35">
        <f>MAX(Sheet1!D656:G656)</f>
        <v>2.2105789541771732</v>
      </c>
      <c r="D656" s="35">
        <f>MAX(Sheet1!J656:N656)</f>
        <v>10.039925254039442</v>
      </c>
      <c r="E656" s="35">
        <f>MAX(Sheet1!Q656:V656)</f>
        <v>1.85173784241437</v>
      </c>
      <c r="F656" s="35">
        <f>MAX(Sheet1!Y656:AE656)</f>
        <v>6.3697720587533926</v>
      </c>
      <c r="G656" s="35">
        <f>MAX(Sheet1!AE656:AG656)</f>
        <v>13.300175467476267</v>
      </c>
      <c r="I656" s="35">
        <f>MAX(C656:G656)</f>
        <v>13.300175467476267</v>
      </c>
      <c r="J656" s="35">
        <f>MAX(C656:F656)</f>
        <v>10.039925254039442</v>
      </c>
      <c r="K656" s="35">
        <f>MAX(C656:E656)</f>
        <v>10.039925254039442</v>
      </c>
    </row>
    <row r="657" spans="1:11" x14ac:dyDescent="0.55000000000000004">
      <c r="A657" s="9">
        <f>Sheet1!A657</f>
        <v>44.972099999999998</v>
      </c>
      <c r="B657" s="33" t="str">
        <f>Sheet1!B657</f>
        <v>SWR(150)</v>
      </c>
      <c r="C657" s="35">
        <f>MAX(Sheet1!D657:G657)</f>
        <v>2.1052875832822036</v>
      </c>
      <c r="D657" s="35">
        <f>MAX(Sheet1!J657:N657)</f>
        <v>6.6998640486516345</v>
      </c>
      <c r="E657" s="35">
        <f>MAX(Sheet1!Q657:V657)</f>
        <v>1.7093608651910628</v>
      </c>
      <c r="F657" s="35">
        <f>MAX(Sheet1!Y657:AE657)</f>
        <v>4.3289134205737501</v>
      </c>
      <c r="G657" s="35">
        <f>MAX(Sheet1!AE657:AG657)</f>
        <v>8.9203121241622192</v>
      </c>
      <c r="I657" s="35">
        <f>MAX(C657:G657)</f>
        <v>8.9203121241622192</v>
      </c>
      <c r="J657" s="35">
        <f>MAX(C657:F657)</f>
        <v>6.6998640486516345</v>
      </c>
      <c r="K657" s="35">
        <f>MAX(C657:E657)</f>
        <v>6.6998640486516345</v>
      </c>
    </row>
    <row r="658" spans="1:11" x14ac:dyDescent="0.55000000000000004">
      <c r="A658" s="9">
        <f>Sheet1!A658</f>
        <v>44.972099999999998</v>
      </c>
      <c r="B658" s="33" t="str">
        <f>Sheet1!B658</f>
        <v>SWR(200)</v>
      </c>
      <c r="C658" s="35">
        <f>MAX(Sheet1!D658:G658)</f>
        <v>2.355994046218945</v>
      </c>
      <c r="D658" s="35">
        <f>MAX(Sheet1!J658:N658)</f>
        <v>5.0320208256057466</v>
      </c>
      <c r="E658" s="35">
        <f>MAX(Sheet1!Q658:V658)</f>
        <v>1.9402329173488375</v>
      </c>
      <c r="F658" s="35">
        <f>MAX(Sheet1!Y658:AE658)</f>
        <v>3.3396893591614063</v>
      </c>
      <c r="G658" s="35">
        <f>MAX(Sheet1!AE658:AG658)</f>
        <v>6.7473893032675605</v>
      </c>
      <c r="I658" s="35">
        <f>MAX(C658:G658)</f>
        <v>6.7473893032675605</v>
      </c>
      <c r="J658" s="35">
        <f>MAX(C658:F658)</f>
        <v>5.0320208256057466</v>
      </c>
      <c r="K658" s="35">
        <f>MAX(C658:E658)</f>
        <v>5.0320208256057466</v>
      </c>
    </row>
    <row r="659" spans="1:11" x14ac:dyDescent="0.55000000000000004">
      <c r="A659" s="9">
        <f>Sheet1!A659</f>
        <v>44.972099999999998</v>
      </c>
      <c r="B659" s="33" t="str">
        <f>Sheet1!B659</f>
        <v>SWR(300)</v>
      </c>
      <c r="C659" s="35">
        <f>MAX(Sheet1!D659:G659)</f>
        <v>3.3537265097929088</v>
      </c>
      <c r="D659" s="35">
        <f>MAX(Sheet1!J659:N659)</f>
        <v>3.3692335159869722</v>
      </c>
      <c r="E659" s="35">
        <f>MAX(Sheet1!Q659:V659)</f>
        <v>2.661015097906096</v>
      </c>
      <c r="F659" s="35">
        <f>MAX(Sheet1!Y659:AE659)</f>
        <v>2.4324571496874543</v>
      </c>
      <c r="G659" s="35">
        <f>MAX(Sheet1!AE659:AG659)</f>
        <v>4.6112156858691744</v>
      </c>
      <c r="I659" s="35">
        <f>MAX(C659:G659)</f>
        <v>4.6112156858691744</v>
      </c>
      <c r="J659" s="35">
        <f>MAX(C659:F659)</f>
        <v>3.3692335159869722</v>
      </c>
      <c r="K659" s="35">
        <f>MAX(C659:E659)</f>
        <v>3.3692335159869722</v>
      </c>
    </row>
    <row r="660" spans="1:11" x14ac:dyDescent="0.55000000000000004">
      <c r="A660" s="8">
        <f>Sheet1!A660</f>
        <v>82</v>
      </c>
      <c r="B660" s="33" t="str">
        <f>Sheet1!B660</f>
        <v>R</v>
      </c>
      <c r="C660" s="34"/>
      <c r="D660" s="34"/>
      <c r="E660" s="34"/>
      <c r="F660" s="34"/>
      <c r="G660" s="34"/>
    </row>
    <row r="661" spans="1:11" x14ac:dyDescent="0.55000000000000004">
      <c r="A661" s="9">
        <f>Sheet1!A661</f>
        <v>82</v>
      </c>
      <c r="B661" s="33" t="str">
        <f>Sheet1!B661</f>
        <v>X</v>
      </c>
      <c r="C661" s="34"/>
      <c r="D661" s="34"/>
      <c r="E661" s="34"/>
      <c r="F661" s="34"/>
      <c r="G661" s="34"/>
    </row>
    <row r="662" spans="1:11" x14ac:dyDescent="0.55000000000000004">
      <c r="A662" s="36">
        <f>Sheet1!A662</f>
        <v>0.45555555555555555</v>
      </c>
      <c r="B662" s="33" t="str">
        <f>Sheet1!B662</f>
        <v>Z</v>
      </c>
      <c r="C662" s="37">
        <f>AVERAGE(Sheet1!D662:G662)</f>
        <v>109.2977727538352</v>
      </c>
      <c r="D662" s="37">
        <f>AVERAGE(Sheet1!J662:N662)</f>
        <v>1050.3402422979018</v>
      </c>
      <c r="E662" s="37">
        <f>AVERAGE(Sheet1!Q662:V662)</f>
        <v>127.85964745428093</v>
      </c>
      <c r="F662" s="37">
        <f>AVERAGE(Sheet1!Y662:AE662)</f>
        <v>409.63371491384936</v>
      </c>
      <c r="G662" s="37">
        <f>AVERAGE(Sheet1!AE662:AG662)</f>
        <v>952.29916732272761</v>
      </c>
    </row>
    <row r="663" spans="1:11" x14ac:dyDescent="0.55000000000000004">
      <c r="A663" s="9">
        <f>Sheet1!A663</f>
        <v>45.530700000000003</v>
      </c>
      <c r="B663" s="33" t="str">
        <f>Sheet1!B663</f>
        <v>SWR(50)</v>
      </c>
      <c r="C663" s="35">
        <f>MAX(Sheet1!D663:G663)</f>
        <v>3.5837256036265979</v>
      </c>
      <c r="D663" s="35">
        <f>MAX(Sheet1!J663:N663)</f>
        <v>24.21580955978586</v>
      </c>
      <c r="E663" s="35">
        <f>MAX(Sheet1!Q663:V663)</f>
        <v>3.0763394828195767</v>
      </c>
      <c r="F663" s="35">
        <f>MAX(Sheet1!Y663:AE663)</f>
        <v>14.902985614847774</v>
      </c>
      <c r="G663" s="35">
        <f>MAX(Sheet1!AE663:AG663)</f>
        <v>30.195917598082033</v>
      </c>
      <c r="I663" s="35">
        <f>MAX(C663:G663)</f>
        <v>30.195917598082033</v>
      </c>
      <c r="J663" s="35">
        <f>MAX(C663:F663)</f>
        <v>24.21580955978586</v>
      </c>
      <c r="K663" s="35">
        <f>MAX(C663:E663)</f>
        <v>24.21580955978586</v>
      </c>
    </row>
    <row r="664" spans="1:11" x14ac:dyDescent="0.55000000000000004">
      <c r="A664" s="9">
        <f>Sheet1!A664</f>
        <v>45.530700000000003</v>
      </c>
      <c r="B664" s="33" t="str">
        <f>Sheet1!B664</f>
        <v>SWR(100)</v>
      </c>
      <c r="C664" s="35">
        <f>MAX(Sheet1!D664:G664)</f>
        <v>2.2071657314591833</v>
      </c>
      <c r="D664" s="35">
        <f>MAX(Sheet1!J664:N664)</f>
        <v>12.110974891283419</v>
      </c>
      <c r="E664" s="35">
        <f>MAX(Sheet1!Q664:V664)</f>
        <v>1.806833124441366</v>
      </c>
      <c r="F664" s="35">
        <f>MAX(Sheet1!Y664:AE664)</f>
        <v>7.5004195915611227</v>
      </c>
      <c r="G664" s="35">
        <f>MAX(Sheet1!AE664:AG664)</f>
        <v>15.123795881785064</v>
      </c>
      <c r="I664" s="35">
        <f>MAX(C664:G664)</f>
        <v>15.123795881785064</v>
      </c>
      <c r="J664" s="35">
        <f>MAX(C664:F664)</f>
        <v>12.110974891283419</v>
      </c>
      <c r="K664" s="35">
        <f>MAX(C664:E664)</f>
        <v>12.110974891283419</v>
      </c>
    </row>
    <row r="665" spans="1:11" x14ac:dyDescent="0.55000000000000004">
      <c r="A665" s="9">
        <f>Sheet1!A665</f>
        <v>45.530700000000003</v>
      </c>
      <c r="B665" s="33" t="str">
        <f>Sheet1!B665</f>
        <v>SWR(150)</v>
      </c>
      <c r="C665" s="35">
        <f>MAX(Sheet1!D665:G665)</f>
        <v>2.1092175893414735</v>
      </c>
      <c r="D665" s="35">
        <f>MAX(Sheet1!J665:N665)</f>
        <v>8.0774417097766431</v>
      </c>
      <c r="E665" s="35">
        <f>MAX(Sheet1!Q665:V665)</f>
        <v>1.7275428082403665</v>
      </c>
      <c r="F665" s="35">
        <f>MAX(Sheet1!Y665:AE665)</f>
        <v>5.0566282218514411</v>
      </c>
      <c r="G665" s="35">
        <f>MAX(Sheet1!AE665:AG665)</f>
        <v>10.111491093698923</v>
      </c>
      <c r="I665" s="35">
        <f>MAX(C665:G665)</f>
        <v>10.111491093698923</v>
      </c>
      <c r="J665" s="35">
        <f>MAX(C665:F665)</f>
        <v>8.0774417097766431</v>
      </c>
      <c r="K665" s="35">
        <f>MAX(C665:E665)</f>
        <v>8.0774417097766431</v>
      </c>
    </row>
    <row r="666" spans="1:11" x14ac:dyDescent="0.55000000000000004">
      <c r="A666" s="9">
        <f>Sheet1!A666</f>
        <v>45.530700000000003</v>
      </c>
      <c r="B666" s="33" t="str">
        <f>Sheet1!B666</f>
        <v>SWR(200)</v>
      </c>
      <c r="C666" s="35">
        <f>MAX(Sheet1!D666:G666)</f>
        <v>2.3649888805935801</v>
      </c>
      <c r="D666" s="35">
        <f>MAX(Sheet1!J666:N666)</f>
        <v>6.0617888678561824</v>
      </c>
      <c r="E666" s="35">
        <f>MAX(Sheet1!Q666:V666)</f>
        <v>1.9990905692279233</v>
      </c>
      <c r="F666" s="35">
        <f>MAX(Sheet1!Y666:AE666)</f>
        <v>3.8548649406531794</v>
      </c>
      <c r="G666" s="35">
        <f>MAX(Sheet1!AE666:AG666)</f>
        <v>7.6144278316408709</v>
      </c>
      <c r="I666" s="35">
        <f>MAX(C666:G666)</f>
        <v>7.6144278316408709</v>
      </c>
      <c r="J666" s="35">
        <f>MAX(C666:F666)</f>
        <v>6.0617888678561824</v>
      </c>
      <c r="K666" s="35">
        <f>MAX(C666:E666)</f>
        <v>6.0617888678561824</v>
      </c>
    </row>
    <row r="667" spans="1:11" x14ac:dyDescent="0.55000000000000004">
      <c r="A667" s="9">
        <f>Sheet1!A667</f>
        <v>45.530700000000003</v>
      </c>
      <c r="B667" s="33" t="str">
        <f>Sheet1!B667</f>
        <v>SWR(300)</v>
      </c>
      <c r="C667" s="35">
        <f>MAX(Sheet1!D667:G667)</f>
        <v>3.3708842382432151</v>
      </c>
      <c r="D667" s="35">
        <f>MAX(Sheet1!J667:N667)</f>
        <v>4.0485991664014653</v>
      </c>
      <c r="E667" s="35">
        <f>MAX(Sheet1!Q667:V667)</f>
        <v>2.7710926445604809</v>
      </c>
      <c r="F667" s="35">
        <f>MAX(Sheet1!Y667:AE667)</f>
        <v>2.7033961396636448</v>
      </c>
      <c r="G667" s="35">
        <f>MAX(Sheet1!AE667:AG667)</f>
        <v>5.13671588148702</v>
      </c>
      <c r="I667" s="35">
        <f>MAX(C667:G667)</f>
        <v>5.13671588148702</v>
      </c>
      <c r="J667" s="35">
        <f>MAX(C667:F667)</f>
        <v>4.0485991664014653</v>
      </c>
      <c r="K667" s="35">
        <f>MAX(C667:E667)</f>
        <v>4.0485991664014653</v>
      </c>
    </row>
    <row r="668" spans="1:11" x14ac:dyDescent="0.55000000000000004">
      <c r="A668" s="8">
        <f>Sheet1!A668</f>
        <v>83</v>
      </c>
      <c r="B668" s="33" t="str">
        <f>Sheet1!B668</f>
        <v>R</v>
      </c>
      <c r="C668" s="34"/>
      <c r="D668" s="34"/>
      <c r="E668" s="34"/>
      <c r="F668" s="34"/>
      <c r="G668" s="34"/>
    </row>
    <row r="669" spans="1:11" x14ac:dyDescent="0.55000000000000004">
      <c r="A669" s="9">
        <f>Sheet1!A669</f>
        <v>83</v>
      </c>
      <c r="B669" s="33" t="str">
        <f>Sheet1!B669</f>
        <v>X</v>
      </c>
      <c r="C669" s="34"/>
      <c r="D669" s="34"/>
      <c r="E669" s="34"/>
      <c r="F669" s="34"/>
      <c r="G669" s="34"/>
    </row>
    <row r="670" spans="1:11" x14ac:dyDescent="0.55000000000000004">
      <c r="A670" s="36">
        <f>Sheet1!A670</f>
        <v>0.46111111111111114</v>
      </c>
      <c r="B670" s="33" t="str">
        <f>Sheet1!B670</f>
        <v>Z</v>
      </c>
      <c r="C670" s="37">
        <f>AVERAGE(Sheet1!D670:G670)</f>
        <v>108.78812718161433</v>
      </c>
      <c r="D670" s="37">
        <f>AVERAGE(Sheet1!J670:N670)</f>
        <v>1298.9999967720191</v>
      </c>
      <c r="E670" s="37">
        <f>AVERAGE(Sheet1!Q670:V670)</f>
        <v>122.6336276796837</v>
      </c>
      <c r="F670" s="37">
        <f>AVERAGE(Sheet1!Y670:AE670)</f>
        <v>509.25167220646807</v>
      </c>
      <c r="G670" s="37">
        <f>AVERAGE(Sheet1!AE670:AG670)</f>
        <v>1213.6787993427802</v>
      </c>
    </row>
    <row r="671" spans="1:11" x14ac:dyDescent="0.55000000000000004">
      <c r="A671" s="9">
        <f>Sheet1!A671</f>
        <v>46.089399999999998</v>
      </c>
      <c r="B671" s="33" t="str">
        <f>Sheet1!B671</f>
        <v>SWR(50)</v>
      </c>
      <c r="C671" s="35">
        <f>MAX(Sheet1!D671:G671)</f>
        <v>3.5702825428633416</v>
      </c>
      <c r="D671" s="35">
        <f>MAX(Sheet1!J671:N671)</f>
        <v>29.705972713230494</v>
      </c>
      <c r="E671" s="35">
        <f>MAX(Sheet1!Q671:V671)</f>
        <v>2.963543045600618</v>
      </c>
      <c r="F671" s="35">
        <f>MAX(Sheet1!Y671:AE671)</f>
        <v>17.993437999593112</v>
      </c>
      <c r="G671" s="35">
        <f>MAX(Sheet1!AE671:AG671)</f>
        <v>34.73572295494931</v>
      </c>
      <c r="I671" s="35">
        <f>MAX(C671:G671)</f>
        <v>34.73572295494931</v>
      </c>
      <c r="J671" s="35">
        <f>MAX(C671:F671)</f>
        <v>29.705972713230494</v>
      </c>
      <c r="K671" s="35">
        <f>MAX(C671:E671)</f>
        <v>29.705972713230494</v>
      </c>
    </row>
    <row r="672" spans="1:11" x14ac:dyDescent="0.55000000000000004">
      <c r="A672" s="9">
        <f>Sheet1!A672</f>
        <v>46.089399999999998</v>
      </c>
      <c r="B672" s="33" t="str">
        <f>Sheet1!B672</f>
        <v>SWR(100)</v>
      </c>
      <c r="C672" s="35">
        <f>MAX(Sheet1!D672:G672)</f>
        <v>2.2042350610424677</v>
      </c>
      <c r="D672" s="35">
        <f>MAX(Sheet1!J672:N672)</f>
        <v>14.854104852048904</v>
      </c>
      <c r="E672" s="35">
        <f>MAX(Sheet1!Q672:V672)</f>
        <v>1.7730817825897309</v>
      </c>
      <c r="F672" s="35">
        <f>MAX(Sheet1!Y672:AE672)</f>
        <v>9.0269659953313184</v>
      </c>
      <c r="G672" s="35">
        <f>MAX(Sheet1!AE672:AG672)</f>
        <v>17.37780351723832</v>
      </c>
      <c r="I672" s="35">
        <f>MAX(C672:G672)</f>
        <v>17.37780351723832</v>
      </c>
      <c r="J672" s="35">
        <f>MAX(C672:F672)</f>
        <v>14.854104852048904</v>
      </c>
      <c r="K672" s="35">
        <f>MAX(C672:E672)</f>
        <v>14.854104852048904</v>
      </c>
    </row>
    <row r="673" spans="1:11" x14ac:dyDescent="0.55000000000000004">
      <c r="A673" s="9">
        <f>Sheet1!A673</f>
        <v>46.089399999999998</v>
      </c>
      <c r="B673" s="33" t="str">
        <f>Sheet1!B673</f>
        <v>SWR(150)</v>
      </c>
      <c r="C673" s="35">
        <f>MAX(Sheet1!D673:G673)</f>
        <v>2.1127574372201967</v>
      </c>
      <c r="D673" s="35">
        <f>MAX(Sheet1!J673:N673)</f>
        <v>9.9039907199859663</v>
      </c>
      <c r="E673" s="35">
        <f>MAX(Sheet1!Q673:V673)</f>
        <v>1.749241396486517</v>
      </c>
      <c r="F673" s="35">
        <f>MAX(Sheet1!Y673:AE673)</f>
        <v>6.0524274726909502</v>
      </c>
      <c r="G673" s="35">
        <f>MAX(Sheet1!AE673:AG673)</f>
        <v>11.596322679448834</v>
      </c>
      <c r="I673" s="35">
        <f>MAX(C673:G673)</f>
        <v>11.596322679448834</v>
      </c>
      <c r="J673" s="35">
        <f>MAX(C673:F673)</f>
        <v>9.9039907199859663</v>
      </c>
      <c r="K673" s="35">
        <f>MAX(C673:E673)</f>
        <v>9.9039907199859663</v>
      </c>
    </row>
    <row r="674" spans="1:11" x14ac:dyDescent="0.55000000000000004">
      <c r="A674" s="9">
        <f>Sheet1!A674</f>
        <v>46.089399999999998</v>
      </c>
      <c r="B674" s="33" t="str">
        <f>Sheet1!B674</f>
        <v>SWR(200)</v>
      </c>
      <c r="C674" s="35">
        <f>MAX(Sheet1!D674:G674)</f>
        <v>2.3729854562542041</v>
      </c>
      <c r="D674" s="35">
        <f>MAX(Sheet1!J674:N674)</f>
        <v>7.429328124950362</v>
      </c>
      <c r="E674" s="35">
        <f>MAX(Sheet1!Q674:V674)</f>
        <v>2.0551099450667918</v>
      </c>
      <c r="F674" s="35">
        <f>MAX(Sheet1!Y674:AE674)</f>
        <v>4.5768586840262451</v>
      </c>
      <c r="G674" s="35">
        <f>MAX(Sheet1!AE674:AG674)</f>
        <v>8.7090354329542663</v>
      </c>
      <c r="I674" s="35">
        <f>MAX(C674:G674)</f>
        <v>8.7090354329542663</v>
      </c>
      <c r="J674" s="35">
        <f>MAX(C674:F674)</f>
        <v>7.429328124950362</v>
      </c>
      <c r="K674" s="35">
        <f>MAX(C674:E674)</f>
        <v>7.429328124950362</v>
      </c>
    </row>
    <row r="675" spans="1:11" x14ac:dyDescent="0.55000000000000004">
      <c r="A675" s="9">
        <f>Sheet1!A675</f>
        <v>46.089399999999998</v>
      </c>
      <c r="B675" s="33" t="str">
        <f>Sheet1!B675</f>
        <v>SWR(300)</v>
      </c>
      <c r="C675" s="35">
        <f>MAX(Sheet1!D675:G675)</f>
        <v>3.3860764693579157</v>
      </c>
      <c r="D675" s="35">
        <f>MAX(Sheet1!J675:N675)</f>
        <v>4.9555094247072482</v>
      </c>
      <c r="E675" s="35">
        <f>MAX(Sheet1!Q675:V675)</f>
        <v>2.8720212584697014</v>
      </c>
      <c r="F675" s="35">
        <f>MAX(Sheet1!Y675:AE675)</f>
        <v>3.1289433464228731</v>
      </c>
      <c r="G675" s="35">
        <f>MAX(Sheet1!AE675:AG675)</f>
        <v>5.8289993496280355</v>
      </c>
      <c r="I675" s="35">
        <f>MAX(C675:G675)</f>
        <v>5.8289993496280355</v>
      </c>
      <c r="J675" s="35">
        <f>MAX(C675:F675)</f>
        <v>4.9555094247072482</v>
      </c>
      <c r="K675" s="35">
        <f>MAX(C675:E675)</f>
        <v>4.9555094247072482</v>
      </c>
    </row>
    <row r="676" spans="1:11" x14ac:dyDescent="0.55000000000000004">
      <c r="A676" s="8">
        <f>Sheet1!A676</f>
        <v>84</v>
      </c>
      <c r="B676" s="33" t="str">
        <f>Sheet1!B676</f>
        <v>R</v>
      </c>
      <c r="C676" s="34"/>
      <c r="D676" s="34"/>
      <c r="E676" s="34"/>
      <c r="F676" s="34"/>
      <c r="G676" s="34"/>
    </row>
    <row r="677" spans="1:11" x14ac:dyDescent="0.55000000000000004">
      <c r="A677" s="9">
        <f>Sheet1!A677</f>
        <v>84</v>
      </c>
      <c r="B677" s="33" t="str">
        <f>Sheet1!B677</f>
        <v>X</v>
      </c>
      <c r="C677" s="34"/>
      <c r="D677" s="34"/>
      <c r="E677" s="34"/>
      <c r="F677" s="34"/>
      <c r="G677" s="34"/>
    </row>
    <row r="678" spans="1:11" x14ac:dyDescent="0.55000000000000004">
      <c r="A678" s="36">
        <f>Sheet1!A678</f>
        <v>0.46666666666666667</v>
      </c>
      <c r="B678" s="33" t="str">
        <f>Sheet1!B678</f>
        <v>Z</v>
      </c>
      <c r="C678" s="37">
        <f>AVERAGE(Sheet1!D678:G678)</f>
        <v>108.34915133601123</v>
      </c>
      <c r="D678" s="37">
        <f>AVERAGE(Sheet1!J678:N678)</f>
        <v>1632.9461609764282</v>
      </c>
      <c r="E678" s="37">
        <f>AVERAGE(Sheet1!Q678:V678)</f>
        <v>118.33029195952258</v>
      </c>
      <c r="F678" s="37">
        <f>AVERAGE(Sheet1!Y678:AE678)</f>
        <v>652.7221761822733</v>
      </c>
      <c r="G678" s="37">
        <f>AVERAGE(Sheet1!AE678:AG678)</f>
        <v>1556.3045133959295</v>
      </c>
    </row>
    <row r="679" spans="1:11" x14ac:dyDescent="0.55000000000000004">
      <c r="A679" s="9">
        <f>Sheet1!A679</f>
        <v>46.648000000000003</v>
      </c>
      <c r="B679" s="33" t="str">
        <f>Sheet1!B679</f>
        <v>SWR(50)</v>
      </c>
      <c r="C679" s="35">
        <f>MAX(Sheet1!D679:G679)</f>
        <v>3.558704032908067</v>
      </c>
      <c r="D679" s="35">
        <f>MAX(Sheet1!J679:N679)</f>
        <v>37.075765621121484</v>
      </c>
      <c r="E679" s="35">
        <f>MAX(Sheet1!Q679:V679)</f>
        <v>2.871027814901316</v>
      </c>
      <c r="F679" s="35">
        <f>MAX(Sheet1!Y679:AE679)</f>
        <v>22.197873030269378</v>
      </c>
      <c r="G679" s="35">
        <f>MAX(Sheet1!AE679:AG679)</f>
        <v>40.264534469871343</v>
      </c>
      <c r="I679" s="35">
        <f>MAX(C679:G679)</f>
        <v>40.264534469871343</v>
      </c>
      <c r="J679" s="35">
        <f>MAX(C679:F679)</f>
        <v>37.075765621121484</v>
      </c>
      <c r="K679" s="35">
        <f>MAX(C679:E679)</f>
        <v>37.075765621121484</v>
      </c>
    </row>
    <row r="680" spans="1:11" x14ac:dyDescent="0.55000000000000004">
      <c r="A680" s="9">
        <f>Sheet1!A680</f>
        <v>46.648000000000003</v>
      </c>
      <c r="B680" s="33" t="str">
        <f>Sheet1!B680</f>
        <v>SWR(100)</v>
      </c>
      <c r="C680" s="35">
        <f>MAX(Sheet1!D680:G680)</f>
        <v>2.201751651940572</v>
      </c>
      <c r="D680" s="35">
        <f>MAX(Sheet1!J680:N680)</f>
        <v>18.53798410407957</v>
      </c>
      <c r="E680" s="35">
        <f>MAX(Sheet1!Q680:V680)</f>
        <v>1.7482463423562224</v>
      </c>
      <c r="F680" s="35">
        <f>MAX(Sheet1!Y680:AE680)</f>
        <v>11.114207401311388</v>
      </c>
      <c r="G680" s="35">
        <f>MAX(Sheet1!AE680:AG680)</f>
        <v>20.133553574087259</v>
      </c>
      <c r="I680" s="35">
        <f>MAX(C680:G680)</f>
        <v>20.133553574087259</v>
      </c>
      <c r="J680" s="35">
        <f>MAX(C680:F680)</f>
        <v>18.53798410407957</v>
      </c>
      <c r="K680" s="35">
        <f>MAX(C680:E680)</f>
        <v>18.53798410407957</v>
      </c>
    </row>
    <row r="681" spans="1:11" x14ac:dyDescent="0.55000000000000004">
      <c r="A681" s="9">
        <f>Sheet1!A681</f>
        <v>46.648000000000003</v>
      </c>
      <c r="B681" s="33" t="str">
        <f>Sheet1!B681</f>
        <v>SWR(150)</v>
      </c>
      <c r="C681" s="35">
        <f>MAX(Sheet1!D681:G681)</f>
        <v>2.1158760450651446</v>
      </c>
      <c r="D681" s="35">
        <f>MAX(Sheet1!J681:N681)</f>
        <v>12.358769277054352</v>
      </c>
      <c r="E681" s="35">
        <f>MAX(Sheet1!Q681:V681)</f>
        <v>1.7720468448021134</v>
      </c>
      <c r="F681" s="35">
        <f>MAX(Sheet1!Y681:AE681)</f>
        <v>7.4267182806887506</v>
      </c>
      <c r="G681" s="35">
        <f>MAX(Sheet1!AE681:AG681)</f>
        <v>13.423805405395971</v>
      </c>
      <c r="I681" s="35">
        <f>MAX(C681:G681)</f>
        <v>13.423805405395971</v>
      </c>
      <c r="J681" s="35">
        <f>MAX(C681:F681)</f>
        <v>12.358769277054352</v>
      </c>
      <c r="K681" s="35">
        <f>MAX(C681:E681)</f>
        <v>12.358769277054352</v>
      </c>
    </row>
    <row r="682" spans="1:11" x14ac:dyDescent="0.55000000000000004">
      <c r="A682" s="9">
        <f>Sheet1!A682</f>
        <v>46.648000000000003</v>
      </c>
      <c r="B682" s="33" t="str">
        <f>Sheet1!B682</f>
        <v>SWR(200)</v>
      </c>
      <c r="C682" s="35">
        <f>MAX(Sheet1!D682:G682)</f>
        <v>2.3799580258400526</v>
      </c>
      <c r="D682" s="35">
        <f>MAX(Sheet1!J682:N682)</f>
        <v>9.2691968756965633</v>
      </c>
      <c r="E682" s="35">
        <f>MAX(Sheet1!Q682:V682)</f>
        <v>2.1065826733419573</v>
      </c>
      <c r="F682" s="35">
        <f>MAX(Sheet1!Y682:AE682)</f>
        <v>5.588597664096782</v>
      </c>
      <c r="G682" s="35">
        <f>MAX(Sheet1!AE682:AG682)</f>
        <v>10.069373495704768</v>
      </c>
      <c r="I682" s="35">
        <f>MAX(C682:G682)</f>
        <v>10.069373495704768</v>
      </c>
      <c r="J682" s="35">
        <f>MAX(C682:F682)</f>
        <v>9.2691968756965633</v>
      </c>
      <c r="K682" s="35">
        <f>MAX(C682:E682)</f>
        <v>9.2691968756965633</v>
      </c>
    </row>
    <row r="683" spans="1:11" x14ac:dyDescent="0.55000000000000004">
      <c r="A683" s="9">
        <f>Sheet1!A683</f>
        <v>46.648000000000003</v>
      </c>
      <c r="B683" s="33" t="str">
        <f>Sheet1!B683</f>
        <v>SWR(300)</v>
      </c>
      <c r="C683" s="35">
        <f>MAX(Sheet1!D683:G683)</f>
        <v>3.3992686002468888</v>
      </c>
      <c r="D683" s="35">
        <f>MAX(Sheet1!J683:N683)</f>
        <v>6.179697605503236</v>
      </c>
      <c r="E683" s="35">
        <f>MAX(Sheet1!Q683:V683)</f>
        <v>2.9623554221071369</v>
      </c>
      <c r="F683" s="35">
        <f>MAX(Sheet1!Y683:AE683)</f>
        <v>3.7631093302635432</v>
      </c>
      <c r="G683" s="35">
        <f>MAX(Sheet1!AE683:AG683)</f>
        <v>6.7158590683570587</v>
      </c>
      <c r="I683" s="35">
        <f>MAX(C683:G683)</f>
        <v>6.7158590683570587</v>
      </c>
      <c r="J683" s="35">
        <f>MAX(C683:F683)</f>
        <v>6.179697605503236</v>
      </c>
      <c r="K683" s="35">
        <f>MAX(C683:E683)</f>
        <v>6.179697605503236</v>
      </c>
    </row>
    <row r="684" spans="1:11" x14ac:dyDescent="0.55000000000000004">
      <c r="A684" s="8">
        <f>Sheet1!A684</f>
        <v>85</v>
      </c>
      <c r="B684" s="33" t="str">
        <f>Sheet1!B684</f>
        <v>R</v>
      </c>
      <c r="C684" s="34"/>
      <c r="D684" s="34"/>
      <c r="E684" s="34"/>
      <c r="F684" s="34"/>
      <c r="G684" s="34"/>
    </row>
    <row r="685" spans="1:11" x14ac:dyDescent="0.55000000000000004">
      <c r="A685" s="9">
        <f>Sheet1!A685</f>
        <v>85</v>
      </c>
      <c r="B685" s="33" t="str">
        <f>Sheet1!B685</f>
        <v>X</v>
      </c>
      <c r="C685" s="34"/>
      <c r="D685" s="34"/>
      <c r="E685" s="34"/>
      <c r="F685" s="34"/>
      <c r="G685" s="34"/>
    </row>
    <row r="686" spans="1:11" x14ac:dyDescent="0.55000000000000004">
      <c r="A686" s="36">
        <f>Sheet1!A686</f>
        <v>0.47222222222222221</v>
      </c>
      <c r="B686" s="33" t="str">
        <f>Sheet1!B686</f>
        <v>Z</v>
      </c>
      <c r="C686" s="37">
        <f>AVERAGE(Sheet1!D686:G686)</f>
        <v>107.97939836948487</v>
      </c>
      <c r="D686" s="37">
        <f>AVERAGE(Sheet1!J686:N686)</f>
        <v>2077.5656891835411</v>
      </c>
      <c r="E686" s="37">
        <f>AVERAGE(Sheet1!Q686:V686)</f>
        <v>114.84340937827592</v>
      </c>
      <c r="F686" s="37">
        <f>AVERAGE(Sheet1!Y686:AE686)</f>
        <v>864.50490984585758</v>
      </c>
      <c r="G686" s="37">
        <f>AVERAGE(Sheet1!AE686:AG686)</f>
        <v>1920.2693410795171</v>
      </c>
    </row>
    <row r="687" spans="1:11" x14ac:dyDescent="0.55000000000000004">
      <c r="A687" s="9">
        <f>Sheet1!A687</f>
        <v>47.206699999999998</v>
      </c>
      <c r="B687" s="33" t="str">
        <f>Sheet1!B687</f>
        <v>SWR(50)</v>
      </c>
      <c r="C687" s="35">
        <f>MAX(Sheet1!D687:G687)</f>
        <v>3.5489749355532694</v>
      </c>
      <c r="D687" s="35">
        <f>MAX(Sheet1!J687:N687)</f>
        <v>47.050106218892751</v>
      </c>
      <c r="E687" s="35">
        <f>MAX(Sheet1!Q687:V687)</f>
        <v>2.7963517940722533</v>
      </c>
      <c r="F687" s="35">
        <f>MAX(Sheet1!Y687:AE687)</f>
        <v>27.975016218748742</v>
      </c>
      <c r="G687" s="35">
        <f>MAX(Sheet1!AE687:AG687)</f>
        <v>46.857066029705834</v>
      </c>
      <c r="I687" s="35">
        <f>MAX(C687:G687)</f>
        <v>47.050106218892751</v>
      </c>
      <c r="J687" s="35">
        <f>MAX(C687:F687)</f>
        <v>47.050106218892751</v>
      </c>
      <c r="K687" s="35">
        <f>MAX(C687:E687)</f>
        <v>47.050106218892751</v>
      </c>
    </row>
    <row r="688" spans="1:11" x14ac:dyDescent="0.55000000000000004">
      <c r="A688" s="9">
        <f>Sheet1!A688</f>
        <v>47.206699999999998</v>
      </c>
      <c r="B688" s="33" t="str">
        <f>Sheet1!B688</f>
        <v>SWR(100)</v>
      </c>
      <c r="C688" s="35">
        <f>MAX(Sheet1!D688:G688)</f>
        <v>2.1997048772229912</v>
      </c>
      <c r="D688" s="35">
        <f>MAX(Sheet1!J688:N688)</f>
        <v>23.525275471667317</v>
      </c>
      <c r="E688" s="35">
        <f>MAX(Sheet1!Q688:V688)</f>
        <v>1.7304115388756547</v>
      </c>
      <c r="F688" s="35">
        <f>MAX(Sheet1!Y688:AE688)</f>
        <v>13.992412952808333</v>
      </c>
      <c r="G688" s="35">
        <f>MAX(Sheet1!AE688:AG688)</f>
        <v>23.429403288183746</v>
      </c>
      <c r="I688" s="35">
        <f>MAX(C688:G688)</f>
        <v>23.525275471667317</v>
      </c>
      <c r="J688" s="35">
        <f>MAX(C688:F688)</f>
        <v>23.525275471667317</v>
      </c>
      <c r="K688" s="35">
        <f>MAX(C688:E688)</f>
        <v>23.525275471667317</v>
      </c>
    </row>
    <row r="689" spans="1:11" x14ac:dyDescent="0.55000000000000004">
      <c r="A689" s="9">
        <f>Sheet1!A689</f>
        <v>47.206699999999998</v>
      </c>
      <c r="B689" s="33" t="str">
        <f>Sheet1!B689</f>
        <v>SWR(150)</v>
      </c>
      <c r="C689" s="35">
        <f>MAX(Sheet1!D689:G689)</f>
        <v>2.1185657605692567</v>
      </c>
      <c r="D689" s="35">
        <f>MAX(Sheet1!J689:N689)</f>
        <v>15.683764946724649</v>
      </c>
      <c r="E689" s="35">
        <f>MAX(Sheet1!Q689:V689)</f>
        <v>1.7940668335362224</v>
      </c>
      <c r="F689" s="35">
        <f>MAX(Sheet1!Y689:AE689)</f>
        <v>9.3337814056819308</v>
      </c>
      <c r="G689" s="35">
        <f>MAX(Sheet1!AE689:AG689)</f>
        <v>15.620572699790799</v>
      </c>
      <c r="I689" s="35">
        <f>MAX(C689:G689)</f>
        <v>15.683764946724649</v>
      </c>
      <c r="J689" s="35">
        <f>MAX(C689:F689)</f>
        <v>15.683764946724649</v>
      </c>
      <c r="K689" s="35">
        <f>MAX(C689:E689)</f>
        <v>15.683764946724649</v>
      </c>
    </row>
    <row r="690" spans="1:11" x14ac:dyDescent="0.55000000000000004">
      <c r="A690" s="9">
        <f>Sheet1!A690</f>
        <v>47.206699999999998</v>
      </c>
      <c r="B690" s="33" t="str">
        <f>Sheet1!B690</f>
        <v>SWR(200)</v>
      </c>
      <c r="C690" s="35">
        <f>MAX(Sheet1!D690:G690)</f>
        <v>2.3859033984104516</v>
      </c>
      <c r="D690" s="35">
        <f>MAX(Sheet1!J690:N690)</f>
        <v>11.763085495459885</v>
      </c>
      <c r="E690" s="35">
        <f>MAX(Sheet1!Q690:V690)</f>
        <v>2.1521623114126696</v>
      </c>
      <c r="F690" s="35">
        <f>MAX(Sheet1!Y690:AE690)</f>
        <v>7.0062076686461037</v>
      </c>
      <c r="G690" s="35">
        <f>MAX(Sheet1!AE690:AG690)</f>
        <v>11.716454166424151</v>
      </c>
      <c r="I690" s="35">
        <f>MAX(C690:G690)</f>
        <v>11.763085495459885</v>
      </c>
      <c r="J690" s="35">
        <f>MAX(C690:F690)</f>
        <v>11.763085495459885</v>
      </c>
      <c r="K690" s="35">
        <f>MAX(C690:E690)</f>
        <v>11.763085495459885</v>
      </c>
    </row>
    <row r="691" spans="1:11" x14ac:dyDescent="0.55000000000000004">
      <c r="A691" s="9">
        <f>Sheet1!A691</f>
        <v>47.206699999999998</v>
      </c>
      <c r="B691" s="33" t="str">
        <f>Sheet1!B691</f>
        <v>SWR(300)</v>
      </c>
      <c r="C691" s="35">
        <f>MAX(Sheet1!D691:G691)</f>
        <v>3.4104685498957688</v>
      </c>
      <c r="D691" s="35">
        <f>MAX(Sheet1!J691:N691)</f>
        <v>7.842561816971342</v>
      </c>
      <c r="E691" s="35">
        <f>MAX(Sheet1!Q691:V691)</f>
        <v>3.0408609611418398</v>
      </c>
      <c r="F691" s="35">
        <f>MAX(Sheet1!Y691:AE691)</f>
        <v>4.6823906022139932</v>
      </c>
      <c r="G691" s="35">
        <f>MAX(Sheet1!AE691:AG691)</f>
        <v>7.8129455251501225</v>
      </c>
      <c r="I691" s="35">
        <f>MAX(C691:G691)</f>
        <v>7.842561816971342</v>
      </c>
      <c r="J691" s="35">
        <f>MAX(C691:F691)</f>
        <v>7.842561816971342</v>
      </c>
      <c r="K691" s="35">
        <f>MAX(C691:E691)</f>
        <v>7.842561816971342</v>
      </c>
    </row>
    <row r="692" spans="1:11" x14ac:dyDescent="0.55000000000000004">
      <c r="A692" s="8">
        <f>Sheet1!A692</f>
        <v>86</v>
      </c>
      <c r="B692" s="33" t="str">
        <f>Sheet1!B692</f>
        <v>R</v>
      </c>
      <c r="C692" s="34"/>
      <c r="D692" s="34"/>
      <c r="E692" s="34"/>
      <c r="F692" s="34"/>
      <c r="G692" s="34"/>
    </row>
    <row r="693" spans="1:11" x14ac:dyDescent="0.55000000000000004">
      <c r="A693" s="9">
        <f>Sheet1!A693</f>
        <v>86</v>
      </c>
      <c r="B693" s="33" t="str">
        <f>Sheet1!B693</f>
        <v>X</v>
      </c>
      <c r="C693" s="34"/>
      <c r="D693" s="34"/>
      <c r="E693" s="34"/>
      <c r="F693" s="34"/>
      <c r="G693" s="34"/>
    </row>
    <row r="694" spans="1:11" x14ac:dyDescent="0.55000000000000004">
      <c r="A694" s="36">
        <f>Sheet1!A694</f>
        <v>0.4777777777777778</v>
      </c>
      <c r="B694" s="33" t="str">
        <f>Sheet1!B694</f>
        <v>Z</v>
      </c>
      <c r="C694" s="37">
        <f>AVERAGE(Sheet1!D694:G694)</f>
        <v>107.67842375468851</v>
      </c>
      <c r="D694" s="37">
        <f>AVERAGE(Sheet1!J694:N694)</f>
        <v>2645.4144881072616</v>
      </c>
      <c r="E694" s="37">
        <f>AVERAGE(Sheet1!Q694:V694)</f>
        <v>112.09079339353518</v>
      </c>
      <c r="F694" s="37">
        <f>AVERAGE(Sheet1!Y694:AE694)</f>
        <v>1179.0112269702588</v>
      </c>
      <c r="G694" s="37">
        <f>AVERAGE(Sheet1!AE694:AG694)</f>
        <v>2176.4543183639603</v>
      </c>
    </row>
    <row r="695" spans="1:11" x14ac:dyDescent="0.55000000000000004">
      <c r="A695" s="9">
        <f>Sheet1!A695</f>
        <v>47.7654</v>
      </c>
      <c r="B695" s="33" t="str">
        <f>Sheet1!B695</f>
        <v>SWR(50)</v>
      </c>
      <c r="C695" s="35">
        <f>MAX(Sheet1!D695:G695)</f>
        <v>3.5410512516420352</v>
      </c>
      <c r="D695" s="35">
        <f>MAX(Sheet1!J695:N695)</f>
        <v>60.468738694002923</v>
      </c>
      <c r="E695" s="35">
        <f>MAX(Sheet1!Q695:V695)</f>
        <v>2.7376229609259872</v>
      </c>
      <c r="F695" s="35">
        <f>MAX(Sheet1!Y695:AE695)</f>
        <v>35.891405751604957</v>
      </c>
      <c r="G695" s="35">
        <f>MAX(Sheet1!AE695:AG695)</f>
        <v>54.40930132218098</v>
      </c>
      <c r="I695" s="35">
        <f>MAX(C695:G695)</f>
        <v>60.468738694002923</v>
      </c>
      <c r="J695" s="35">
        <f>MAX(C695:F695)</f>
        <v>60.468738694002923</v>
      </c>
      <c r="K695" s="35">
        <f>MAX(C695:E695)</f>
        <v>60.468738694002923</v>
      </c>
    </row>
    <row r="696" spans="1:11" x14ac:dyDescent="0.55000000000000004">
      <c r="A696" s="9">
        <f>Sheet1!A696</f>
        <v>47.7654</v>
      </c>
      <c r="B696" s="33" t="str">
        <f>Sheet1!B696</f>
        <v>SWR(100)</v>
      </c>
      <c r="C696" s="35">
        <f>MAX(Sheet1!D696:G696)</f>
        <v>2.198054856379029</v>
      </c>
      <c r="D696" s="35">
        <f>MAX(Sheet1!J696:N696)</f>
        <v>30.236086663327523</v>
      </c>
      <c r="E696" s="35">
        <f>MAX(Sheet1!Q696:V696)</f>
        <v>1.7179804768576039</v>
      </c>
      <c r="F696" s="35">
        <f>MAX(Sheet1!Y696:AE696)</f>
        <v>17.945887566830471</v>
      </c>
      <c r="G696" s="35">
        <f>MAX(Sheet1!AE696:AG696)</f>
        <v>27.213508258591421</v>
      </c>
      <c r="I696" s="35">
        <f>MAX(C696:G696)</f>
        <v>30.236086663327523</v>
      </c>
      <c r="J696" s="35">
        <f>MAX(C696:F696)</f>
        <v>30.236086663327523</v>
      </c>
      <c r="K696" s="35">
        <f>MAX(C696:E696)</f>
        <v>30.236086663327523</v>
      </c>
    </row>
    <row r="697" spans="1:11" x14ac:dyDescent="0.55000000000000004">
      <c r="A697" s="9">
        <f>Sheet1!A697</f>
        <v>47.7654</v>
      </c>
      <c r="B697" s="33" t="str">
        <f>Sheet1!B697</f>
        <v>SWR(150)</v>
      </c>
      <c r="C697" s="35">
        <f>MAX(Sheet1!D697:G697)</f>
        <v>2.1207847037478</v>
      </c>
      <c r="D697" s="35">
        <f>MAX(Sheet1!J697:N697)</f>
        <v>20.159303422286285</v>
      </c>
      <c r="E697" s="35">
        <f>MAX(Sheet1!Q697:V697)</f>
        <v>1.8138436099775974</v>
      </c>
      <c r="F697" s="35">
        <f>MAX(Sheet1!Y697:AE697)</f>
        <v>11.964131540139334</v>
      </c>
      <c r="G697" s="35">
        <f>MAX(Sheet1!AE697:AG697)</f>
        <v>18.152207256362939</v>
      </c>
      <c r="I697" s="35">
        <f>MAX(C697:G697)</f>
        <v>20.159303422286285</v>
      </c>
      <c r="J697" s="35">
        <f>MAX(C697:F697)</f>
        <v>20.159303422286285</v>
      </c>
      <c r="K697" s="35">
        <f>MAX(C697:E697)</f>
        <v>20.159303422286285</v>
      </c>
    </row>
    <row r="698" spans="1:11" x14ac:dyDescent="0.55000000000000004">
      <c r="A698" s="9">
        <f>Sheet1!A698</f>
        <v>47.7654</v>
      </c>
      <c r="B698" s="33" t="str">
        <f>Sheet1!B698</f>
        <v>SWR(200)</v>
      </c>
      <c r="C698" s="35">
        <f>MAX(Sheet1!D698:G698)</f>
        <v>2.3907795042991951</v>
      </c>
      <c r="D698" s="35">
        <f>MAX(Sheet1!J698:N698)</f>
        <v>15.121492111076174</v>
      </c>
      <c r="E698" s="35">
        <f>MAX(Sheet1!Q698:V698)</f>
        <v>2.1907880637950155</v>
      </c>
      <c r="F698" s="35">
        <f>MAX(Sheet1!Y698:AE698)</f>
        <v>8.9733175204412969</v>
      </c>
      <c r="G698" s="35">
        <f>MAX(Sheet1!AE698:AG698)</f>
        <v>13.624559386356564</v>
      </c>
      <c r="I698" s="35">
        <f>MAX(C698:G698)</f>
        <v>15.121492111076174</v>
      </c>
      <c r="J698" s="35">
        <f>MAX(C698:F698)</f>
        <v>15.121492111076174</v>
      </c>
      <c r="K698" s="35">
        <f>MAX(C698:E698)</f>
        <v>15.121492111076174</v>
      </c>
    </row>
    <row r="699" spans="1:11" x14ac:dyDescent="0.55000000000000004">
      <c r="A699" s="9">
        <f>Sheet1!A699</f>
        <v>47.7654</v>
      </c>
      <c r="B699" s="33" t="str">
        <f>Sheet1!B699</f>
        <v>SWR(300)</v>
      </c>
      <c r="C699" s="35">
        <f>MAX(Sheet1!D699:G699)</f>
        <v>3.4196404660743456</v>
      </c>
      <c r="D699" s="35">
        <f>MAX(Sheet1!J699:N699)</f>
        <v>10.084860552114732</v>
      </c>
      <c r="E699" s="35">
        <f>MAX(Sheet1!Q699:V699)</f>
        <v>3.1064962251695212</v>
      </c>
      <c r="F699" s="35">
        <f>MAX(Sheet1!Y699:AE699)</f>
        <v>5.9826375537198269</v>
      </c>
      <c r="G699" s="35">
        <f>MAX(Sheet1!AE699:AG699)</f>
        <v>9.1030384034853142</v>
      </c>
      <c r="I699" s="35">
        <f>MAX(C699:G699)</f>
        <v>10.084860552114732</v>
      </c>
      <c r="J699" s="35">
        <f>MAX(C699:F699)</f>
        <v>10.084860552114732</v>
      </c>
      <c r="K699" s="35">
        <f>MAX(C699:E699)</f>
        <v>10.084860552114732</v>
      </c>
    </row>
    <row r="700" spans="1:11" x14ac:dyDescent="0.55000000000000004">
      <c r="A700" s="8">
        <f>Sheet1!A700</f>
        <v>87</v>
      </c>
      <c r="B700" s="33" t="str">
        <f>Sheet1!B700</f>
        <v>R</v>
      </c>
      <c r="C700" s="34"/>
      <c r="D700" s="34"/>
      <c r="E700" s="34"/>
      <c r="F700" s="34"/>
      <c r="G700" s="34"/>
    </row>
    <row r="701" spans="1:11" x14ac:dyDescent="0.55000000000000004">
      <c r="A701" s="9">
        <f>Sheet1!A701</f>
        <v>87</v>
      </c>
      <c r="B701" s="33" t="str">
        <f>Sheet1!B701</f>
        <v>X</v>
      </c>
      <c r="C701" s="34"/>
      <c r="D701" s="34"/>
      <c r="E701" s="34"/>
      <c r="F701" s="34"/>
      <c r="G701" s="34"/>
    </row>
    <row r="702" spans="1:11" x14ac:dyDescent="0.55000000000000004">
      <c r="A702" s="36">
        <f>Sheet1!A702</f>
        <v>0.48333333333333334</v>
      </c>
      <c r="B702" s="33" t="str">
        <f>Sheet1!B702</f>
        <v>Z</v>
      </c>
      <c r="C702" s="37">
        <f>AVERAGE(Sheet1!D702:G702)</f>
        <v>107.4451137474781</v>
      </c>
      <c r="D702" s="37">
        <f>AVERAGE(Sheet1!J702:N702)</f>
        <v>3304.0921993641009</v>
      </c>
      <c r="E702" s="37">
        <f>AVERAGE(Sheet1!Q702:V702)</f>
        <v>110.00972616019958</v>
      </c>
      <c r="F702" s="37">
        <f>AVERAGE(Sheet1!Y702:AE702)</f>
        <v>1629.5151711760391</v>
      </c>
      <c r="G702" s="37">
        <f>AVERAGE(Sheet1!AE702:AG702)</f>
        <v>2273.1835181683591</v>
      </c>
    </row>
    <row r="703" spans="1:11" x14ac:dyDescent="0.55000000000000004">
      <c r="A703" s="9">
        <f>Sheet1!A703</f>
        <v>48.323999999999998</v>
      </c>
      <c r="B703" s="33" t="str">
        <f>Sheet1!B703</f>
        <v>SWR(50)</v>
      </c>
      <c r="C703" s="35">
        <f>MAX(Sheet1!D703:G703)</f>
        <v>3.5349169718881757</v>
      </c>
      <c r="D703" s="35">
        <f>MAX(Sheet1!J703:N703)</f>
        <v>77.850095206047925</v>
      </c>
      <c r="E703" s="35">
        <f>MAX(Sheet1!Q703:V703)</f>
        <v>2.6933626992981554</v>
      </c>
      <c r="F703" s="35">
        <f>MAX(Sheet1!Y703:AE703)</f>
        <v>46.384061550733364</v>
      </c>
      <c r="G703" s="35">
        <f>MAX(Sheet1!AE703:AG703)</f>
        <v>62.46000088476309</v>
      </c>
      <c r="I703" s="35">
        <f>MAX(C703:G703)</f>
        <v>77.850095206047925</v>
      </c>
      <c r="J703" s="35">
        <f>MAX(C703:F703)</f>
        <v>77.850095206047925</v>
      </c>
      <c r="K703" s="35">
        <f>MAX(C703:E703)</f>
        <v>77.850095206047925</v>
      </c>
    </row>
    <row r="704" spans="1:11" x14ac:dyDescent="0.55000000000000004">
      <c r="A704" s="9">
        <f>Sheet1!A704</f>
        <v>48.323999999999998</v>
      </c>
      <c r="B704" s="33" t="str">
        <f>Sheet1!B704</f>
        <v>SWR(100)</v>
      </c>
      <c r="C704" s="35">
        <f>MAX(Sheet1!D704:G704)</f>
        <v>2.1967946899373856</v>
      </c>
      <c r="D704" s="35">
        <f>MAX(Sheet1!J704:N704)</f>
        <v>38.929782851919583</v>
      </c>
      <c r="E704" s="35">
        <f>MAX(Sheet1!Q704:V704)</f>
        <v>1.7096458651915576</v>
      </c>
      <c r="F704" s="35">
        <f>MAX(Sheet1!Y704:AE704)</f>
        <v>23.193984091034402</v>
      </c>
      <c r="G704" s="35">
        <f>MAX(Sheet1!AE704:AG704)</f>
        <v>31.253800003689623</v>
      </c>
      <c r="I704" s="35">
        <f>MAX(C704:G704)</f>
        <v>38.929782851919583</v>
      </c>
      <c r="J704" s="35">
        <f>MAX(C704:F704)</f>
        <v>38.929782851919583</v>
      </c>
      <c r="K704" s="35">
        <f>MAX(C704:E704)</f>
        <v>38.929782851919583</v>
      </c>
    </row>
    <row r="705" spans="1:11" x14ac:dyDescent="0.55000000000000004">
      <c r="A705" s="9">
        <f>Sheet1!A705</f>
        <v>48.323999999999998</v>
      </c>
      <c r="B705" s="33" t="str">
        <f>Sheet1!B705</f>
        <v>SWR(150)</v>
      </c>
      <c r="C705" s="35">
        <f>MAX(Sheet1!D705:G705)</f>
        <v>2.122532263130152</v>
      </c>
      <c r="D705" s="35">
        <f>MAX(Sheet1!J705:N705)</f>
        <v>25.95845690754275</v>
      </c>
      <c r="E705" s="35">
        <f>MAX(Sheet1!Q705:V705)</f>
        <v>1.8302749027590044</v>
      </c>
      <c r="F705" s="35">
        <f>MAX(Sheet1!Y705:AE705)</f>
        <v>15.464834512751402</v>
      </c>
      <c r="G705" s="35">
        <f>MAX(Sheet1!AE705:AG705)</f>
        <v>20.862364812322362</v>
      </c>
      <c r="I705" s="35">
        <f>MAX(C705:G705)</f>
        <v>25.95845690754275</v>
      </c>
      <c r="J705" s="35">
        <f>MAX(C705:F705)</f>
        <v>25.95845690754275</v>
      </c>
      <c r="K705" s="35">
        <f>MAX(C705:E705)</f>
        <v>25.95845690754275</v>
      </c>
    </row>
    <row r="706" spans="1:11" x14ac:dyDescent="0.55000000000000004">
      <c r="A706" s="9">
        <f>Sheet1!A706</f>
        <v>48.323999999999998</v>
      </c>
      <c r="B706" s="33" t="str">
        <f>Sheet1!B706</f>
        <v>SWR(200)</v>
      </c>
      <c r="C706" s="35">
        <f>MAX(Sheet1!D706:G706)</f>
        <v>2.3945916228450699</v>
      </c>
      <c r="D706" s="35">
        <f>MAX(Sheet1!J706:N706)</f>
        <v>19.47438540698468</v>
      </c>
      <c r="E706" s="35">
        <f>MAX(Sheet1!Q706:V706)</f>
        <v>2.2216426229681359</v>
      </c>
      <c r="F706" s="35">
        <f>MAX(Sheet1!Y706:AE706)</f>
        <v>11.600926102922472</v>
      </c>
      <c r="G706" s="35">
        <f>MAX(Sheet1!AE706:AG706)</f>
        <v>15.67468200379156</v>
      </c>
      <c r="I706" s="35">
        <f>MAX(C706:G706)</f>
        <v>19.47438540698468</v>
      </c>
      <c r="J706" s="35">
        <f>MAX(C706:F706)</f>
        <v>19.47438540698468</v>
      </c>
      <c r="K706" s="35">
        <f>MAX(C706:E706)</f>
        <v>19.47438540698468</v>
      </c>
    </row>
    <row r="707" spans="1:11" x14ac:dyDescent="0.55000000000000004">
      <c r="A707" s="9">
        <f>Sheet1!A707</f>
        <v>48.323999999999998</v>
      </c>
      <c r="B707" s="33" t="str">
        <f>Sheet1!B707</f>
        <v>SWR(300)</v>
      </c>
      <c r="C707" s="35">
        <f>MAX(Sheet1!D707:G707)</f>
        <v>3.4267821349234544</v>
      </c>
      <c r="D707" s="35">
        <f>MAX(Sheet1!J707:N707)</f>
        <v>12.99352837930766</v>
      </c>
      <c r="E707" s="35">
        <f>MAX(Sheet1!Q707:V707)</f>
        <v>3.1584252761988894</v>
      </c>
      <c r="F707" s="35">
        <f>MAX(Sheet1!Y707:AE707)</f>
        <v>7.7383879281337995</v>
      </c>
      <c r="G707" s="35">
        <f>MAX(Sheet1!AE707:AG707)</f>
        <v>10.503312592146655</v>
      </c>
      <c r="I707" s="35">
        <f>MAX(C707:G707)</f>
        <v>12.99352837930766</v>
      </c>
      <c r="J707" s="35">
        <f>MAX(C707:F707)</f>
        <v>12.99352837930766</v>
      </c>
      <c r="K707" s="35">
        <f>MAX(C707:E707)</f>
        <v>12.99352837930766</v>
      </c>
    </row>
    <row r="708" spans="1:11" x14ac:dyDescent="0.55000000000000004">
      <c r="A708" s="8">
        <f>Sheet1!A708</f>
        <v>88</v>
      </c>
      <c r="B708" s="33" t="str">
        <f>Sheet1!B708</f>
        <v>R</v>
      </c>
      <c r="C708" s="34"/>
      <c r="D708" s="34"/>
      <c r="E708" s="34"/>
      <c r="F708" s="34"/>
      <c r="G708" s="34"/>
    </row>
    <row r="709" spans="1:11" x14ac:dyDescent="0.55000000000000004">
      <c r="A709" s="9">
        <f>Sheet1!A709</f>
        <v>88</v>
      </c>
      <c r="B709" s="33" t="str">
        <f>Sheet1!B709</f>
        <v>X</v>
      </c>
      <c r="C709" s="34"/>
      <c r="D709" s="34"/>
      <c r="E709" s="34"/>
      <c r="F709" s="34"/>
      <c r="G709" s="34"/>
    </row>
    <row r="710" spans="1:11" x14ac:dyDescent="0.55000000000000004">
      <c r="A710" s="36">
        <f>Sheet1!A710</f>
        <v>0.48888888888888887</v>
      </c>
      <c r="B710" s="33" t="str">
        <f>Sheet1!B710</f>
        <v>Z</v>
      </c>
      <c r="C710" s="37">
        <f>AVERAGE(Sheet1!D710:G710)</f>
        <v>107.27886112922984</v>
      </c>
      <c r="D710" s="37">
        <f>AVERAGE(Sheet1!J710:N710)</f>
        <v>3950.5551037833334</v>
      </c>
      <c r="E710" s="37">
        <f>AVERAGE(Sheet1!Q710:V710)</f>
        <v>108.55431994496341</v>
      </c>
      <c r="F710" s="37">
        <f>AVERAGE(Sheet1!Y710:AE710)</f>
        <v>2221.2173450359151</v>
      </c>
      <c r="G710" s="37">
        <f>AVERAGE(Sheet1!AE710:AG710)</f>
        <v>2250.3814457528802</v>
      </c>
    </row>
    <row r="711" spans="1:11" x14ac:dyDescent="0.55000000000000004">
      <c r="A711" s="9">
        <f>Sheet1!A711</f>
        <v>48.8827</v>
      </c>
      <c r="B711" s="33" t="str">
        <f>Sheet1!B711</f>
        <v>SWR(50)</v>
      </c>
      <c r="C711" s="35">
        <f>MAX(Sheet1!D711:G711)</f>
        <v>3.5305441968556983</v>
      </c>
      <c r="D711" s="35">
        <f>MAX(Sheet1!J711:N711)</f>
        <v>98.089465678664752</v>
      </c>
      <c r="E711" s="35">
        <f>MAX(Sheet1!Q711:V711)</f>
        <v>2.6624874507694862</v>
      </c>
      <c r="F711" s="35">
        <f>MAX(Sheet1!Y711:AE711)</f>
        <v>58.942271330185548</v>
      </c>
      <c r="G711" s="35">
        <f>MAX(Sheet1!AE711:AG711)</f>
        <v>70.012698022251541</v>
      </c>
      <c r="I711" s="35">
        <f>MAX(C711:G711)</f>
        <v>98.089465678664752</v>
      </c>
      <c r="J711" s="35">
        <f>MAX(C711:F711)</f>
        <v>98.089465678664752</v>
      </c>
      <c r="K711" s="35">
        <f>MAX(C711:E711)</f>
        <v>98.089465678664752</v>
      </c>
    </row>
    <row r="712" spans="1:11" x14ac:dyDescent="0.55000000000000004">
      <c r="A712" s="9">
        <f>Sheet1!A712</f>
        <v>48.8827</v>
      </c>
      <c r="B712" s="33" t="str">
        <f>Sheet1!B712</f>
        <v>SWR(100)</v>
      </c>
      <c r="C712" s="35">
        <f>MAX(Sheet1!D712:G712)</f>
        <v>2.195901612016951</v>
      </c>
      <c r="D712" s="35">
        <f>MAX(Sheet1!J712:N712)</f>
        <v>49.053720445174534</v>
      </c>
      <c r="E712" s="35">
        <f>MAX(Sheet1!Q712:V712)</f>
        <v>1.7044017800540183</v>
      </c>
      <c r="F712" s="35">
        <f>MAX(Sheet1!Y712:AE712)</f>
        <v>29.480895920975186</v>
      </c>
      <c r="G712" s="35">
        <f>MAX(Sheet1!AE712:AG712)</f>
        <v>35.048209765258257</v>
      </c>
      <c r="I712" s="35">
        <f>MAX(C712:G712)</f>
        <v>49.053720445174534</v>
      </c>
      <c r="J712" s="35">
        <f>MAX(C712:F712)</f>
        <v>49.053720445174534</v>
      </c>
      <c r="K712" s="35">
        <f>MAX(C712:E712)</f>
        <v>49.053720445174534</v>
      </c>
    </row>
    <row r="713" spans="1:11" x14ac:dyDescent="0.55000000000000004">
      <c r="A713" s="9">
        <f>Sheet1!A713</f>
        <v>48.8827</v>
      </c>
      <c r="B713" s="33" t="str">
        <f>Sheet1!B713</f>
        <v>SWR(150)</v>
      </c>
      <c r="C713" s="35">
        <f>MAX(Sheet1!D713:G713)</f>
        <v>2.1237866268787444</v>
      </c>
      <c r="D713" s="35">
        <f>MAX(Sheet1!J713:N713)</f>
        <v>32.712474830398108</v>
      </c>
      <c r="E713" s="35">
        <f>MAX(Sheet1!Q713:V713)</f>
        <v>1.8425533092234001</v>
      </c>
      <c r="F713" s="35">
        <f>MAX(Sheet1!Y713:AE713)</f>
        <v>19.664800346445247</v>
      </c>
      <c r="G713" s="35">
        <f>MAX(Sheet1!AE713:AG713)</f>
        <v>23.412060812493891</v>
      </c>
      <c r="I713" s="35">
        <f>MAX(C713:G713)</f>
        <v>32.712474830398108</v>
      </c>
      <c r="J713" s="35">
        <f>MAX(C713:F713)</f>
        <v>32.712474830398108</v>
      </c>
      <c r="K713" s="35">
        <f>MAX(C713:E713)</f>
        <v>32.712474830398108</v>
      </c>
    </row>
    <row r="714" spans="1:11" x14ac:dyDescent="0.55000000000000004">
      <c r="A714" s="9">
        <f>Sheet1!A714</f>
        <v>48.8827</v>
      </c>
      <c r="B714" s="33" t="str">
        <f>Sheet1!B714</f>
        <v>SWR(200)</v>
      </c>
      <c r="C714" s="35">
        <f>MAX(Sheet1!D714:G714)</f>
        <v>2.3973193202888581</v>
      </c>
      <c r="D714" s="35">
        <f>MAX(Sheet1!J714:N714)</f>
        <v>24.544863471698463</v>
      </c>
      <c r="E714" s="35">
        <f>MAX(Sheet1!Q714:V714)</f>
        <v>2.2441071560105597</v>
      </c>
      <c r="F714" s="35">
        <f>MAX(Sheet1!Y714:AE714)</f>
        <v>14.760052964426199</v>
      </c>
      <c r="G714" s="35">
        <f>MAX(Sheet1!AE714:AG714)</f>
        <v>17.608081482763502</v>
      </c>
      <c r="I714" s="35">
        <f>MAX(C714:G714)</f>
        <v>24.544863471698463</v>
      </c>
      <c r="J714" s="35">
        <f>MAX(C714:F714)</f>
        <v>24.544863471698463</v>
      </c>
      <c r="K714" s="35">
        <f>MAX(C714:E714)</f>
        <v>24.544863471698463</v>
      </c>
    </row>
    <row r="715" spans="1:11" x14ac:dyDescent="0.55000000000000004">
      <c r="A715" s="9">
        <f>Sheet1!A715</f>
        <v>48.8827</v>
      </c>
      <c r="B715" s="33" t="str">
        <f>Sheet1!B715</f>
        <v>SWR(300)</v>
      </c>
      <c r="C715" s="35">
        <f>MAX(Sheet1!D715:G715)</f>
        <v>3.4318912920810258</v>
      </c>
      <c r="D715" s="35">
        <f>MAX(Sheet1!J715:N715)</f>
        <v>16.38331248274973</v>
      </c>
      <c r="E715" s="35">
        <f>MAX(Sheet1!Q715:V715)</f>
        <v>3.1959863630249803</v>
      </c>
      <c r="F715" s="35">
        <f>MAX(Sheet1!Y715:AE715)</f>
        <v>9.8620201654815283</v>
      </c>
      <c r="G715" s="35">
        <f>MAX(Sheet1!AE715:AG715)</f>
        <v>11.832628806965937</v>
      </c>
      <c r="I715" s="35">
        <f>MAX(C715:G715)</f>
        <v>16.38331248274973</v>
      </c>
      <c r="J715" s="35">
        <f>MAX(C715:F715)</f>
        <v>16.38331248274973</v>
      </c>
      <c r="K715" s="35">
        <f>MAX(C715:E715)</f>
        <v>16.38331248274973</v>
      </c>
    </row>
    <row r="716" spans="1:11" x14ac:dyDescent="0.55000000000000004">
      <c r="A716" s="8">
        <f>Sheet1!A716</f>
        <v>89</v>
      </c>
      <c r="B716" s="33" t="str">
        <f>Sheet1!B716</f>
        <v>R</v>
      </c>
      <c r="C716" s="34"/>
      <c r="D716" s="34"/>
      <c r="E716" s="34"/>
      <c r="F716" s="34"/>
      <c r="G716" s="34"/>
    </row>
    <row r="717" spans="1:11" x14ac:dyDescent="0.55000000000000004">
      <c r="A717" s="9">
        <f>Sheet1!A717</f>
        <v>89</v>
      </c>
      <c r="B717" s="33" t="str">
        <f>Sheet1!B717</f>
        <v>X</v>
      </c>
      <c r="C717" s="34"/>
      <c r="D717" s="34"/>
      <c r="E717" s="34"/>
      <c r="F717" s="34"/>
      <c r="G717" s="34"/>
    </row>
    <row r="718" spans="1:11" x14ac:dyDescent="0.55000000000000004">
      <c r="A718" s="36">
        <f>Sheet1!A718</f>
        <v>0.49444444444444446</v>
      </c>
      <c r="B718" s="33" t="str">
        <f>Sheet1!B718</f>
        <v>Z</v>
      </c>
      <c r="C718" s="37">
        <f>AVERAGE(Sheet1!D718:G718)</f>
        <v>107.17951802207942</v>
      </c>
      <c r="D718" s="37">
        <f>AVERAGE(Sheet1!J718:N718)</f>
        <v>4434.1117374584073</v>
      </c>
      <c r="E718" s="37">
        <f>AVERAGE(Sheet1!Q718:V718)</f>
        <v>107.69323177494834</v>
      </c>
      <c r="F718" s="37">
        <f>AVERAGE(Sheet1!Y718:AE718)</f>
        <v>2848.5253197398238</v>
      </c>
      <c r="G718" s="37">
        <f>AVERAGE(Sheet1!AE718:AG718)</f>
        <v>2182.835111267229</v>
      </c>
    </row>
    <row r="719" spans="1:11" x14ac:dyDescent="0.55000000000000004">
      <c r="A719" s="9">
        <f>Sheet1!A719</f>
        <v>49.441299999999998</v>
      </c>
      <c r="B719" s="33" t="str">
        <f>Sheet1!B719</f>
        <v>SWR(50)</v>
      </c>
      <c r="C719" s="35">
        <f>MAX(Sheet1!D719:G719)</f>
        <v>3.5279333570437412</v>
      </c>
      <c r="D719" s="35">
        <f>MAX(Sheet1!J719:N719)</f>
        <v>116.29510600374626</v>
      </c>
      <c r="E719" s="35">
        <f>MAX(Sheet1!Q719:V719)</f>
        <v>2.6442519138751499</v>
      </c>
      <c r="F719" s="35">
        <f>MAX(Sheet1!Y719:AE719)</f>
        <v>70.555715847786018</v>
      </c>
      <c r="G719" s="35">
        <f>MAX(Sheet1!AE719:AG719)</f>
        <v>75.569491872397677</v>
      </c>
      <c r="I719" s="35">
        <f>MAX(C719:G719)</f>
        <v>116.29510600374626</v>
      </c>
      <c r="J719" s="35">
        <f>MAX(C719:F719)</f>
        <v>116.29510600374626</v>
      </c>
      <c r="K719" s="35">
        <f>MAX(C719:E719)</f>
        <v>116.29510600374626</v>
      </c>
    </row>
    <row r="720" spans="1:11" x14ac:dyDescent="0.55000000000000004">
      <c r="A720" s="9">
        <f>Sheet1!A720</f>
        <v>49.441299999999998</v>
      </c>
      <c r="B720" s="33" t="str">
        <f>Sheet1!B720</f>
        <v>SWR(100)</v>
      </c>
      <c r="C720" s="35">
        <f>MAX(Sheet1!D720:G720)</f>
        <v>2.1953731604501909</v>
      </c>
      <c r="D720" s="35">
        <f>MAX(Sheet1!J720:N720)</f>
        <v>58.160718491664497</v>
      </c>
      <c r="E720" s="35">
        <f>MAX(Sheet1!Q720:V720)</f>
        <v>1.7015370982955431</v>
      </c>
      <c r="F720" s="35">
        <f>MAX(Sheet1!Y720:AE720)</f>
        <v>35.297643183196783</v>
      </c>
      <c r="G720" s="35">
        <f>MAX(Sheet1!AE720:AG720)</f>
        <v>37.841697554808903</v>
      </c>
      <c r="I720" s="35">
        <f>MAX(C720:G720)</f>
        <v>58.160718491664497</v>
      </c>
      <c r="J720" s="35">
        <f>MAX(C720:F720)</f>
        <v>58.160718491664497</v>
      </c>
      <c r="K720" s="35">
        <f>MAX(C720:E720)</f>
        <v>58.160718491664497</v>
      </c>
    </row>
    <row r="721" spans="1:11" x14ac:dyDescent="0.55000000000000004">
      <c r="A721" s="9">
        <f>Sheet1!A721</f>
        <v>49.441299999999998</v>
      </c>
      <c r="B721" s="33" t="str">
        <f>Sheet1!B721</f>
        <v>SWR(150)</v>
      </c>
      <c r="C721" s="35">
        <f>MAX(Sheet1!D721:G721)</f>
        <v>2.1245438770869272</v>
      </c>
      <c r="D721" s="35">
        <f>MAX(Sheet1!J721:N721)</f>
        <v>38.788449300584297</v>
      </c>
      <c r="E721" s="35">
        <f>MAX(Sheet1!Q721:V721)</f>
        <v>1.8501314921565191</v>
      </c>
      <c r="F721" s="35">
        <f>MAX(Sheet1!Y721:AE721)</f>
        <v>23.553781056579979</v>
      </c>
      <c r="G721" s="35">
        <f>MAX(Sheet1!AE721:AG721)</f>
        <v>25.291166198316628</v>
      </c>
      <c r="I721" s="35">
        <f>MAX(C721:G721)</f>
        <v>38.788449300584297</v>
      </c>
      <c r="J721" s="35">
        <f>MAX(C721:F721)</f>
        <v>38.788449300584297</v>
      </c>
      <c r="K721" s="35">
        <f>MAX(C721:E721)</f>
        <v>38.788449300584297</v>
      </c>
    </row>
    <row r="722" spans="1:11" x14ac:dyDescent="0.55000000000000004">
      <c r="A722" s="9">
        <f>Sheet1!A722</f>
        <v>49.441299999999998</v>
      </c>
      <c r="B722" s="33" t="str">
        <f>Sheet1!B722</f>
        <v>SWR(200)</v>
      </c>
      <c r="C722" s="35">
        <f>MAX(Sheet1!D722:G722)</f>
        <v>2.3989584833252553</v>
      </c>
      <c r="D722" s="35">
        <f>MAX(Sheet1!J722:N722)</f>
        <v>29.106719421583197</v>
      </c>
      <c r="E722" s="35">
        <f>MAX(Sheet1!Q722:V722)</f>
        <v>2.2577536940084291</v>
      </c>
      <c r="F722" s="35">
        <f>MAX(Sheet1!Y722:AE722)</f>
        <v>17.688511302457357</v>
      </c>
      <c r="G722" s="35">
        <f>MAX(Sheet1!AE722:AG722)</f>
        <v>19.035049182277344</v>
      </c>
      <c r="I722" s="35">
        <f>MAX(C722:G722)</f>
        <v>29.106719421583197</v>
      </c>
      <c r="J722" s="35">
        <f>MAX(C722:F722)</f>
        <v>29.106719421583197</v>
      </c>
      <c r="K722" s="35">
        <f>MAX(C722:E722)</f>
        <v>29.106719421583197</v>
      </c>
    </row>
    <row r="723" spans="1:11" x14ac:dyDescent="0.55000000000000004">
      <c r="A723" s="9">
        <f>Sheet1!A723</f>
        <v>49.441299999999998</v>
      </c>
      <c r="B723" s="33" t="str">
        <f>Sheet1!B723</f>
        <v>SWR(300)</v>
      </c>
      <c r="C723" s="35">
        <f>MAX(Sheet1!D723:G723)</f>
        <v>3.434946046693713</v>
      </c>
      <c r="D723" s="35">
        <f>MAX(Sheet1!J723:N723)</f>
        <v>19.433837899886829</v>
      </c>
      <c r="E723" s="35">
        <f>MAX(Sheet1!Q723:V723)</f>
        <v>3.218710318931036</v>
      </c>
      <c r="F723" s="35">
        <f>MAX(Sheet1!Y723:AE723)</f>
        <v>11.836723195729842</v>
      </c>
      <c r="G723" s="35">
        <f>MAX(Sheet1!AE723:AG723)</f>
        <v>12.817618437761348</v>
      </c>
      <c r="I723" s="35">
        <f>MAX(C723:G723)</f>
        <v>19.433837899886829</v>
      </c>
      <c r="J723" s="35">
        <f>MAX(C723:F723)</f>
        <v>19.433837899886829</v>
      </c>
      <c r="K723" s="35">
        <f>MAX(C723:E723)</f>
        <v>19.433837899886829</v>
      </c>
    </row>
    <row r="724" spans="1:11" x14ac:dyDescent="0.55000000000000004">
      <c r="A724" s="8">
        <f>Sheet1!A724</f>
        <v>90</v>
      </c>
      <c r="B724" s="33" t="str">
        <f>Sheet1!B724</f>
        <v>R</v>
      </c>
      <c r="C724" s="34"/>
      <c r="D724" s="34"/>
      <c r="E724" s="34"/>
      <c r="F724" s="34"/>
      <c r="G724" s="34"/>
    </row>
    <row r="725" spans="1:11" x14ac:dyDescent="0.55000000000000004">
      <c r="A725" s="9">
        <f>Sheet1!A725</f>
        <v>90</v>
      </c>
      <c r="B725" s="33" t="str">
        <f>Sheet1!B725</f>
        <v>X</v>
      </c>
      <c r="C725" s="34"/>
      <c r="D725" s="34"/>
      <c r="E725" s="34"/>
      <c r="F725" s="34"/>
      <c r="G725" s="34"/>
    </row>
    <row r="726" spans="1:11" x14ac:dyDescent="0.55000000000000004">
      <c r="A726" s="36">
        <f>Sheet1!A726</f>
        <v>0.5</v>
      </c>
      <c r="B726" s="33" t="str">
        <f>Sheet1!B726</f>
        <v>Z</v>
      </c>
      <c r="C726" s="37">
        <f>AVERAGE(Sheet1!D726:G726)</f>
        <v>107.1467401137308</v>
      </c>
      <c r="D726" s="37">
        <f>AVERAGE(Sheet1!J726:N726)</f>
        <v>4615.4631736956972</v>
      </c>
      <c r="E726" s="37">
        <f>AVERAGE(Sheet1!Q726:V726)</f>
        <v>107.40815860335563</v>
      </c>
      <c r="F726" s="37">
        <f>AVERAGE(Sheet1!Y726:AE726)</f>
        <v>3150.0485153335603</v>
      </c>
      <c r="G726" s="37">
        <f>AVERAGE(Sheet1!AE726:AG726)</f>
        <v>2150.6858471650762</v>
      </c>
    </row>
    <row r="727" spans="1:11" x14ac:dyDescent="0.55000000000000004">
      <c r="A727" s="9">
        <f>Sheet1!A727</f>
        <v>50</v>
      </c>
      <c r="B727" s="33" t="str">
        <f>Sheet1!B727</f>
        <v>SWR(50)</v>
      </c>
      <c r="C727" s="35">
        <f>MAX(Sheet1!D727:G727)</f>
        <v>3.5270668686935753</v>
      </c>
      <c r="D727" s="35">
        <f>MAX(Sheet1!J727:N727)</f>
        <v>123.99437483563123</v>
      </c>
      <c r="E727" s="35">
        <f>MAX(Sheet1!Q727:V727)</f>
        <v>2.6382226486063844</v>
      </c>
      <c r="F727" s="35">
        <f>MAX(Sheet1!Y727:AE727)</f>
        <v>75.549295621938668</v>
      </c>
      <c r="G727" s="35">
        <f>MAX(Sheet1!AE727:AG727)</f>
        <v>77.636185489423042</v>
      </c>
      <c r="I727" s="35">
        <f>MAX(C727:G727)</f>
        <v>123.99437483563123</v>
      </c>
      <c r="J727" s="35">
        <f>MAX(C727:F727)</f>
        <v>123.99437483563123</v>
      </c>
      <c r="K727" s="35">
        <f>MAX(C727:E727)</f>
        <v>123.99437483563123</v>
      </c>
    </row>
    <row r="728" spans="1:11" x14ac:dyDescent="0.55000000000000004">
      <c r="A728" s="9">
        <f>Sheet1!A728</f>
        <v>50</v>
      </c>
      <c r="B728" s="33" t="str">
        <f>Sheet1!B728</f>
        <v>SWR(100)</v>
      </c>
      <c r="C728" s="35">
        <f>MAX(Sheet1!D728:G728)</f>
        <v>2.1951984526041644</v>
      </c>
      <c r="D728" s="35">
        <f>MAX(Sheet1!J728:N728)</f>
        <v>62.012182266015245</v>
      </c>
      <c r="E728" s="35">
        <f>MAX(Sheet1!Q728:V728)</f>
        <v>1.7006304421387999</v>
      </c>
      <c r="F728" s="35">
        <f>MAX(Sheet1!Y728:AE728)</f>
        <v>37.799252320140823</v>
      </c>
      <c r="G728" s="35">
        <f>MAX(Sheet1!AE728:AG728)</f>
        <v>38.880971202628935</v>
      </c>
      <c r="I728" s="35">
        <f>MAX(C728:G728)</f>
        <v>62.012182266015245</v>
      </c>
      <c r="J728" s="35">
        <f>MAX(C728:F728)</f>
        <v>62.012182266015245</v>
      </c>
      <c r="K728" s="35">
        <f>MAX(C728:E728)</f>
        <v>62.012182266015245</v>
      </c>
    </row>
    <row r="729" spans="1:11" x14ac:dyDescent="0.55000000000000004">
      <c r="A729" s="9">
        <f>Sheet1!A729</f>
        <v>50</v>
      </c>
      <c r="B729" s="33" t="str">
        <f>Sheet1!B729</f>
        <v>SWR(150)</v>
      </c>
      <c r="C729" s="35">
        <f>MAX(Sheet1!D729:G729)</f>
        <v>2.1247963598107078</v>
      </c>
      <c r="D729" s="35">
        <f>MAX(Sheet1!J729:N729)</f>
        <v>41.358124452470236</v>
      </c>
      <c r="E729" s="35">
        <f>MAX(Sheet1!Q729:V729)</f>
        <v>1.8526935759993932</v>
      </c>
      <c r="F729" s="35">
        <f>MAX(Sheet1!Y729:AE729)</f>
        <v>25.226878168663191</v>
      </c>
      <c r="G729" s="35">
        <f>MAX(Sheet1!AE729:AG729)</f>
        <v>25.990604690487462</v>
      </c>
      <c r="I729" s="35">
        <f>MAX(C729:G729)</f>
        <v>41.358124452470236</v>
      </c>
      <c r="J729" s="35">
        <f>MAX(C729:F729)</f>
        <v>41.358124452470236</v>
      </c>
      <c r="K729" s="35">
        <f>MAX(C729:E729)</f>
        <v>41.358124452470236</v>
      </c>
    </row>
    <row r="730" spans="1:11" x14ac:dyDescent="0.55000000000000004">
      <c r="A730" s="9">
        <f>Sheet1!A730</f>
        <v>50</v>
      </c>
      <c r="B730" s="33" t="str">
        <f>Sheet1!B730</f>
        <v>SWR(200)</v>
      </c>
      <c r="C730" s="35">
        <f>MAX(Sheet1!D730:G730)</f>
        <v>2.3995039576328137</v>
      </c>
      <c r="D730" s="35">
        <f>MAX(Sheet1!J730:N730)</f>
        <v>31.03611007399682</v>
      </c>
      <c r="E730" s="35">
        <f>MAX(Sheet1!Q730:V730)</f>
        <v>2.2623316164467835</v>
      </c>
      <c r="F730" s="35">
        <f>MAX(Sheet1!Y730:AE730)</f>
        <v>18.948964329230812</v>
      </c>
      <c r="G730" s="35">
        <f>MAX(Sheet1!AE730:AG730)</f>
        <v>19.56655310891054</v>
      </c>
      <c r="I730" s="35">
        <f>MAX(C730:G730)</f>
        <v>31.03611007399682</v>
      </c>
      <c r="J730" s="35">
        <f>MAX(C730:F730)</f>
        <v>31.03611007399682</v>
      </c>
      <c r="K730" s="35">
        <f>MAX(C730:E730)</f>
        <v>31.03611007399682</v>
      </c>
    </row>
    <row r="731" spans="1:11" x14ac:dyDescent="0.55000000000000004">
      <c r="A731" s="9">
        <f>Sheet1!A731</f>
        <v>50</v>
      </c>
      <c r="B731" s="33" t="str">
        <f>Sheet1!B731</f>
        <v>SWR(300)</v>
      </c>
      <c r="C731" s="35">
        <f>MAX(Sheet1!D731:G731)</f>
        <v>3.4359552916051559</v>
      </c>
      <c r="D731" s="35">
        <f>MAX(Sheet1!J731:N731)</f>
        <v>20.72416371029113</v>
      </c>
      <c r="E731" s="35">
        <f>MAX(Sheet1!Q731:V731)</f>
        <v>3.2263176841623729</v>
      </c>
      <c r="F731" s="35">
        <f>MAX(Sheet1!Y731:AE731)</f>
        <v>12.687768740166165</v>
      </c>
      <c r="G731" s="35">
        <f>MAX(Sheet1!AE731:AG731)</f>
        <v>13.185170336914235</v>
      </c>
      <c r="I731" s="35">
        <f>MAX(C731:G731)</f>
        <v>20.72416371029113</v>
      </c>
      <c r="J731" s="35">
        <f>MAX(C731:F731)</f>
        <v>20.72416371029113</v>
      </c>
      <c r="K731" s="35">
        <f>MAX(C731:E731)</f>
        <v>20.72416371029113</v>
      </c>
    </row>
    <row r="732" spans="1:11" x14ac:dyDescent="0.55000000000000004">
      <c r="A732" s="6"/>
    </row>
  </sheetData>
  <conditionalFormatting sqref="C1:G1 C7:G11 C15:G19 C23:G27 C31:G35 C39:G43 C47:G51 C55:G59 C63:G67 C71:G75 C79:G83 C87:G91 C95:G99 C103:G107 C111:G115 C119:G123 C127:G131 C135:G139 C143:G147 C151:G155 C159:G163 C167:G171 C175:G179 C183:G187 C191:G195 C199:G203 C207:G211 C215:G219 C223:G227 C231:G235 C239:G243 C247:G251 C255:G259 C263:G267 C271:G275 C279:G283 C287:G291 C295:G299 C303:G307 C311:G315 C319:G323 C327:G331 C335:G339 C343:G347 C351:G355 C359:G363 C367:G371 C375:G379 C383:G387 C391:G395 C399:G403 C407:G411 C415:G419 C423:G427 C431:G435 C439:G443 C447:G451 C455:G459 C463:G467 C471:G475 C479:G483 C487:G491 C495:G499 C503:G507 C511:G515 C519:G523 C527:G531 C535:G539 C543:G547 C551:G555 C559:G563 C567:G571 C575:G579 C583:G587 C591:G595 C599:G603 C607:G611 C615:G619 C623:G627 C631:G635 C639:G643 C647:G651 C655:G659 C663:G667 C671:G675 C679:G683 C687:G691 C695:G699 C703:G707 C711:G715 C719:G723 C727:G731 I7:K11 I15:K19 I23:K27 I31:K35 I39:K43 I47:K51 I55:K59 I63:K67 I71:K75 I79:K83 I87:K91 I95:K99 I103:K107 I111:K115 I119:K123 I127:K131 I135:K139 I143:K147 I151:K155 I159:K163 I167:K171 I175:K179 I183:K187 I191:K195 I199:K203 I207:K211 I215:K219 I223:K227 I231:K235 I239:K243 I247:K251 I255:K259 I263:K267 I271:K275 I279:K283 I287:K291 I295:K299 I303:K307 I311:K315 I319:K323 I327:K331 I335:K339 I343:K347 I351:K355 I359:K363 I367:K371 I375:K379 I383:K387 I391:K395 I399:K403 I407:K411 I415:K419 I423:K427 I431:K435 I439:K443 I447:K451 I455:K459 I463:K467 I471:K475 I479:K483 I487:K491 I495:K499 I503:K507 I511:K515 I519:K523 I527:K531 I535:K539 I543:K547 I551:K555 I559:K563 I567:K571 I575:K579 I583:K587 I591:K595 I599:K603 I607:K611 I615:K619 I623:K627 I631:K635 I639:K643 I647:K651 I655:K659 I663:K667 I671:K675 I679:K683 I687:K691 I695:K699 I703:K707 I711:K715 I719:K723 I727:K731 I2:K2">
    <cfRule type="cellIs" dxfId="5" priority="1927" operator="greaterThan">
      <formula>$E$1</formula>
    </cfRule>
    <cfRule type="cellIs" dxfId="4" priority="1928" operator="lessThanOrEqual">
      <formula>$D$1</formula>
    </cfRule>
    <cfRule type="cellIs" dxfId="3" priority="1929" operator="between">
      <formula>$D$1</formula>
      <formula>"$E$1"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31"/>
  <sheetViews>
    <sheetView workbookViewId="0">
      <pane xSplit="2" ySplit="3" topLeftCell="C576" activePane="bottomRight" state="frozen"/>
      <selection pane="topRight" activeCell="C1" sqref="C1"/>
      <selection pane="bottomLeft" activeCell="A4" sqref="A4"/>
      <selection pane="bottomRight" activeCell="A3" sqref="A3:XFD3"/>
    </sheetView>
  </sheetViews>
  <sheetFormatPr defaultRowHeight="14.4" x14ac:dyDescent="0.55000000000000004"/>
  <cols>
    <col min="1" max="1" width="9" bestFit="1" customWidth="1"/>
  </cols>
  <sheetData>
    <row r="1" spans="1:12" x14ac:dyDescent="0.55000000000000004">
      <c r="A1" s="38" t="str">
        <f>Sheet1!A1</f>
        <v>Offset</v>
      </c>
      <c r="B1" s="29" t="str">
        <f>Sheet1!B1</f>
        <v>SWR</v>
      </c>
      <c r="C1">
        <f>Sheet1!C1</f>
        <v>1</v>
      </c>
      <c r="D1">
        <f>Sheet1!D1</f>
        <v>3</v>
      </c>
      <c r="E1">
        <f>Sheet1!E1</f>
        <v>5</v>
      </c>
      <c r="F1">
        <f>Sheet1!F1</f>
        <v>5</v>
      </c>
      <c r="G1">
        <f>Sheet1!G1</f>
        <v>7</v>
      </c>
    </row>
    <row r="2" spans="1:12" x14ac:dyDescent="0.55000000000000004">
      <c r="A2" s="38" t="str">
        <f>Sheet1!A2</f>
        <v>Degrees</v>
      </c>
      <c r="B2" s="29" t="str">
        <f>Sheet1!B2</f>
        <v>Z0</v>
      </c>
      <c r="C2" s="31">
        <f>Sheet1!C2</f>
        <v>50</v>
      </c>
      <c r="D2" s="31">
        <f>Sheet1!D2</f>
        <v>100</v>
      </c>
      <c r="E2" s="31">
        <f>Sheet1!E2</f>
        <v>150</v>
      </c>
      <c r="F2" s="31">
        <f>Sheet1!F2</f>
        <v>200</v>
      </c>
      <c r="G2" s="31">
        <f>Sheet1!G2</f>
        <v>300</v>
      </c>
      <c r="I2" s="35">
        <f>MIN(I15:I731)</f>
        <v>2.0995086939761629</v>
      </c>
      <c r="J2" s="35">
        <f t="shared" ref="J2:K2" si="0">MIN(J15:J731)</f>
        <v>1.783331453303125</v>
      </c>
      <c r="K2" s="35">
        <f t="shared" si="0"/>
        <v>1.6825275670677307</v>
      </c>
      <c r="L2" t="s">
        <v>24</v>
      </c>
    </row>
    <row r="3" spans="1:12" s="43" customFormat="1" x14ac:dyDescent="0.55000000000000004">
      <c r="A3" s="39" t="str">
        <f>Sheet1!A3</f>
        <v>Percent</v>
      </c>
      <c r="B3" s="40" t="s">
        <v>17</v>
      </c>
      <c r="C3" s="41" t="s">
        <v>12</v>
      </c>
      <c r="D3" s="41" t="s">
        <v>13</v>
      </c>
      <c r="E3" s="42" t="s">
        <v>14</v>
      </c>
      <c r="F3" s="42" t="s">
        <v>15</v>
      </c>
      <c r="G3" s="42" t="s">
        <v>16</v>
      </c>
      <c r="I3" s="42" t="s">
        <v>19</v>
      </c>
      <c r="J3" s="42" t="s">
        <v>20</v>
      </c>
      <c r="K3" s="42" t="s">
        <v>21</v>
      </c>
    </row>
    <row r="4" spans="1:12" x14ac:dyDescent="0.55000000000000004">
      <c r="A4" s="8">
        <f>Sheet1!A4</f>
        <v>0</v>
      </c>
      <c r="B4" s="33" t="str">
        <f>Sheet1!B4</f>
        <v>R</v>
      </c>
      <c r="C4" s="31"/>
      <c r="D4" s="31"/>
      <c r="E4" s="31"/>
      <c r="F4" s="31"/>
      <c r="G4" s="34"/>
    </row>
    <row r="5" spans="1:12" x14ac:dyDescent="0.55000000000000004">
      <c r="A5" s="9">
        <f>Sheet1!A5</f>
        <v>0</v>
      </c>
      <c r="B5" s="33" t="str">
        <f>Sheet1!B5</f>
        <v>X</v>
      </c>
      <c r="C5" s="31"/>
      <c r="D5" s="31"/>
      <c r="E5" s="31"/>
      <c r="F5" s="31"/>
      <c r="G5" s="34"/>
      <c r="H5" t="s">
        <v>22</v>
      </c>
    </row>
    <row r="6" spans="1:12" x14ac:dyDescent="0.55000000000000004">
      <c r="A6" s="36">
        <f>Sheet1!A6</f>
        <v>0</v>
      </c>
      <c r="B6" s="33" t="str">
        <f>Sheet1!B6</f>
        <v>Z</v>
      </c>
      <c r="C6" s="37">
        <f>AVERAGE(Sheet1!D6:G6)</f>
        <v>50</v>
      </c>
      <c r="D6" s="37">
        <f>AVERAGE(Sheet1!J6:N6)</f>
        <v>50</v>
      </c>
      <c r="E6" s="37">
        <f>AVERAGE(Sheet1!Q6:V6)</f>
        <v>50</v>
      </c>
      <c r="F6" s="37">
        <f>AVERAGE(Sheet1!Y6:AE6)</f>
        <v>50</v>
      </c>
      <c r="G6" s="37">
        <f>AVERAGE(Sheet1!AE6:AG6)</f>
        <v>50</v>
      </c>
      <c r="H6" t="s">
        <v>23</v>
      </c>
    </row>
    <row r="7" spans="1:12" x14ac:dyDescent="0.55000000000000004">
      <c r="A7" s="9">
        <f>Sheet1!A7</f>
        <v>0</v>
      </c>
      <c r="B7" s="33" t="str">
        <f>Sheet1!B7</f>
        <v>SWR(50)</v>
      </c>
      <c r="C7" s="35">
        <f>AVERAGE(Sheet1!D7:G7)</f>
        <v>1</v>
      </c>
      <c r="D7" s="35">
        <f>AVERAGE(Sheet1!J7:N7)</f>
        <v>1</v>
      </c>
      <c r="E7" s="35">
        <f>AVERAGE(Sheet1!Q7:V7)</f>
        <v>1</v>
      </c>
      <c r="F7" s="35">
        <f>AVERAGE(Sheet1!Y7:AE7)</f>
        <v>1</v>
      </c>
      <c r="G7" s="35">
        <f>AVERAGE(Sheet1!AE7:AG7)</f>
        <v>1</v>
      </c>
      <c r="I7" s="35">
        <f>AVERAGE(C7:G7)</f>
        <v>1</v>
      </c>
      <c r="J7" s="35">
        <f>AVERAGE(C7:F7)</f>
        <v>1</v>
      </c>
      <c r="K7" s="35">
        <f>AVERAGE(C7:E7)</f>
        <v>1</v>
      </c>
    </row>
    <row r="8" spans="1:12" x14ac:dyDescent="0.55000000000000004">
      <c r="A8" s="9">
        <f>Sheet1!A8</f>
        <v>0</v>
      </c>
      <c r="B8" s="33" t="str">
        <f>Sheet1!B8</f>
        <v>SWR(100)</v>
      </c>
      <c r="C8" s="35">
        <f>AVERAGE(Sheet1!D8:G8)</f>
        <v>1.9999999999999998</v>
      </c>
      <c r="D8" s="35">
        <f>AVERAGE(Sheet1!J8:N8)</f>
        <v>1.9999999999999996</v>
      </c>
      <c r="E8" s="35">
        <f>AVERAGE(Sheet1!Q8:V8)</f>
        <v>1.9999999999999998</v>
      </c>
      <c r="F8" s="35">
        <f>AVERAGE(Sheet1!Y8:AE8)</f>
        <v>1.9999999999999998</v>
      </c>
      <c r="G8" s="35">
        <f>AVERAGE(Sheet1!AE8:AG8)</f>
        <v>1.9999999999999998</v>
      </c>
      <c r="I8" s="35">
        <f>AVERAGE(C8:G8)</f>
        <v>1.9999999999999996</v>
      </c>
      <c r="J8" s="35">
        <f>AVERAGE(C8:F8)</f>
        <v>1.9999999999999998</v>
      </c>
      <c r="K8" s="35">
        <f>AVERAGE(C8:E8)</f>
        <v>1.9999999999999998</v>
      </c>
    </row>
    <row r="9" spans="1:12" x14ac:dyDescent="0.55000000000000004">
      <c r="A9" s="9">
        <f>Sheet1!A9</f>
        <v>0</v>
      </c>
      <c r="B9" s="33" t="str">
        <f>Sheet1!B9</f>
        <v>SWR(150)</v>
      </c>
      <c r="C9" s="35">
        <f>AVERAGE(Sheet1!D9:G9)</f>
        <v>3</v>
      </c>
      <c r="D9" s="35">
        <f>AVERAGE(Sheet1!J9:N9)</f>
        <v>3</v>
      </c>
      <c r="E9" s="35">
        <f>AVERAGE(Sheet1!Q9:V9)</f>
        <v>3</v>
      </c>
      <c r="F9" s="35">
        <f>AVERAGE(Sheet1!Y9:AE9)</f>
        <v>3</v>
      </c>
      <c r="G9" s="35">
        <f>AVERAGE(Sheet1!AE9:AG9)</f>
        <v>3</v>
      </c>
      <c r="I9" s="35">
        <f>AVERAGE(C9:G9)</f>
        <v>3</v>
      </c>
      <c r="J9" s="35">
        <f>AVERAGE(C9:F9)</f>
        <v>3</v>
      </c>
      <c r="K9" s="35">
        <f>AVERAGE(C9:E9)</f>
        <v>3</v>
      </c>
    </row>
    <row r="10" spans="1:12" x14ac:dyDescent="0.55000000000000004">
      <c r="A10" s="9">
        <f>Sheet1!A10</f>
        <v>0</v>
      </c>
      <c r="B10" s="33" t="str">
        <f>Sheet1!B10</f>
        <v>SWR(200)</v>
      </c>
      <c r="C10" s="35">
        <f>AVERAGE(Sheet1!D10:G10)</f>
        <v>4</v>
      </c>
      <c r="D10" s="35">
        <f>AVERAGE(Sheet1!J10:N10)</f>
        <v>4</v>
      </c>
      <c r="E10" s="35">
        <f>AVERAGE(Sheet1!Q10:V10)</f>
        <v>4</v>
      </c>
      <c r="F10" s="35">
        <f>AVERAGE(Sheet1!Y10:AE10)</f>
        <v>4</v>
      </c>
      <c r="G10" s="35">
        <f>AVERAGE(Sheet1!AE10:AG10)</f>
        <v>4</v>
      </c>
      <c r="I10" s="35">
        <f>AVERAGE(C10:G10)</f>
        <v>4</v>
      </c>
      <c r="J10" s="35">
        <f>AVERAGE(C10:F10)</f>
        <v>4</v>
      </c>
      <c r="K10" s="35">
        <f>AVERAGE(C10:E10)</f>
        <v>4</v>
      </c>
    </row>
    <row r="11" spans="1:12" x14ac:dyDescent="0.55000000000000004">
      <c r="A11" s="32">
        <f>Sheet1!A11</f>
        <v>0</v>
      </c>
      <c r="B11" s="33" t="str">
        <f>Sheet1!B11</f>
        <v>SWR(300)</v>
      </c>
      <c r="C11" s="35">
        <f>AVERAGE(Sheet1!D11:G11)</f>
        <v>6.0000000000000009</v>
      </c>
      <c r="D11" s="35">
        <f>AVERAGE(Sheet1!J11:N11)</f>
        <v>6.0000000000000009</v>
      </c>
      <c r="E11" s="35">
        <f>AVERAGE(Sheet1!Q11:V11)</f>
        <v>6.0000000000000009</v>
      </c>
      <c r="F11" s="35">
        <f>AVERAGE(Sheet1!Y11:AE11)</f>
        <v>6.0000000000000009</v>
      </c>
      <c r="G11" s="35">
        <f>AVERAGE(Sheet1!AE11:AG11)</f>
        <v>6.0000000000000009</v>
      </c>
      <c r="I11" s="35">
        <f>AVERAGE(C11:G11)</f>
        <v>6.0000000000000009</v>
      </c>
      <c r="J11" s="35">
        <f>AVERAGE(C11:F11)</f>
        <v>6.0000000000000009</v>
      </c>
      <c r="K11" s="35">
        <f>AVERAGE(C11:E11)</f>
        <v>6.0000000000000009</v>
      </c>
    </row>
    <row r="12" spans="1:12" x14ac:dyDescent="0.55000000000000004">
      <c r="A12" s="8">
        <f>Sheet1!A12</f>
        <v>1</v>
      </c>
      <c r="B12" s="33" t="str">
        <f>Sheet1!B12</f>
        <v>R</v>
      </c>
      <c r="C12" s="31"/>
      <c r="D12" s="31"/>
      <c r="E12" s="31"/>
      <c r="F12" s="31"/>
      <c r="G12" s="34"/>
    </row>
    <row r="13" spans="1:12" x14ac:dyDescent="0.55000000000000004">
      <c r="A13" s="9">
        <f>Sheet1!A13</f>
        <v>1</v>
      </c>
      <c r="B13" s="33" t="str">
        <f>Sheet1!B13</f>
        <v>X</v>
      </c>
      <c r="C13" s="31"/>
      <c r="D13" s="31"/>
      <c r="E13" s="31"/>
      <c r="F13" s="31"/>
      <c r="G13" s="34"/>
    </row>
    <row r="14" spans="1:12" x14ac:dyDescent="0.55000000000000004">
      <c r="A14" s="36">
        <f>Sheet1!A14</f>
        <v>5.5555555555555558E-3</v>
      </c>
      <c r="B14" s="33" t="str">
        <f>Sheet1!B14</f>
        <v>Z</v>
      </c>
      <c r="C14" s="37">
        <f>AVERAGE(Sheet1!D14:G14)</f>
        <v>38068.957121807805</v>
      </c>
      <c r="D14" s="37">
        <f>AVERAGE(Sheet1!J14:N14)</f>
        <v>18878.19267678084</v>
      </c>
      <c r="E14" s="37">
        <f>AVERAGE(Sheet1!Q14:V14)</f>
        <v>12419.658711070535</v>
      </c>
      <c r="F14" s="37">
        <f>AVERAGE(Sheet1!Y14:AE14)</f>
        <v>9112.0847237028192</v>
      </c>
      <c r="G14" s="37">
        <f>AVERAGE(Sheet1!AE14:AG14)</f>
        <v>9752.1514544103902</v>
      </c>
    </row>
    <row r="15" spans="1:12" x14ac:dyDescent="0.55000000000000004">
      <c r="A15" s="9">
        <f>Sheet1!A15</f>
        <v>0.27933000000000002</v>
      </c>
      <c r="B15" s="33" t="str">
        <f>Sheet1!B15</f>
        <v>SWR(50)</v>
      </c>
      <c r="C15" s="35">
        <f>AVERAGE(Sheet1!D15:G15)</f>
        <v>15037.815170436887</v>
      </c>
      <c r="D15" s="35">
        <f>AVERAGE(Sheet1!J15:N15)</f>
        <v>2999.7133261572922</v>
      </c>
      <c r="E15" s="35">
        <f>AVERAGE(Sheet1!Q15:V15)</f>
        <v>1558.6634466835737</v>
      </c>
      <c r="F15" s="35">
        <f>AVERAGE(Sheet1!Y15:AE15)</f>
        <v>1140.3396800891073</v>
      </c>
      <c r="G15" s="35">
        <f>AVERAGE(Sheet1!AE15:AG15)</f>
        <v>4288.2147546351853</v>
      </c>
      <c r="I15" s="35">
        <f>AVERAGE(C15:G15)</f>
        <v>5004.9492756004092</v>
      </c>
      <c r="J15" s="35">
        <f>AVERAGE(C15:F15)</f>
        <v>5184.132905841715</v>
      </c>
      <c r="K15" s="35">
        <f>AVERAGE(C15:E15)</f>
        <v>6532.063981092585</v>
      </c>
    </row>
    <row r="16" spans="1:12" x14ac:dyDescent="0.55000000000000004">
      <c r="A16" s="9">
        <f>Sheet1!A16</f>
        <v>0.27933000000000002</v>
      </c>
      <c r="B16" s="33" t="str">
        <f>Sheet1!B16</f>
        <v>SWR(100)</v>
      </c>
      <c r="C16" s="35">
        <f>AVERAGE(Sheet1!D16:G16)</f>
        <v>7518.9465754495504</v>
      </c>
      <c r="D16" s="35">
        <f>AVERAGE(Sheet1!J16:N16)</f>
        <v>1499.8876612376644</v>
      </c>
      <c r="E16" s="35">
        <f>AVERAGE(Sheet1!Q16:V16)</f>
        <v>779.36878952525001</v>
      </c>
      <c r="F16" s="35">
        <f>AVERAGE(Sheet1!Y16:AE16)</f>
        <v>570.21927944117169</v>
      </c>
      <c r="G16" s="35">
        <f>AVERAGE(Sheet1!AE16:AG16)</f>
        <v>2144.2796163354383</v>
      </c>
      <c r="I16" s="35">
        <f>AVERAGE(C16:G16)</f>
        <v>2502.5403843978147</v>
      </c>
      <c r="J16" s="35">
        <f>AVERAGE(C16:F16)</f>
        <v>2592.1055764134089</v>
      </c>
      <c r="K16" s="35">
        <f>AVERAGE(C16:E16)</f>
        <v>3266.0676754041547</v>
      </c>
    </row>
    <row r="17" spans="1:11" x14ac:dyDescent="0.55000000000000004">
      <c r="A17" s="9">
        <f>Sheet1!A17</f>
        <v>0.27933000000000002</v>
      </c>
      <c r="B17" s="33" t="str">
        <f>Sheet1!B17</f>
        <v>SWR(150)</v>
      </c>
      <c r="C17" s="35">
        <f>AVERAGE(Sheet1!D17:G17)</f>
        <v>5012.6743727753765</v>
      </c>
      <c r="D17" s="35">
        <f>AVERAGE(Sheet1!J17:N17)</f>
        <v>999.95954992184545</v>
      </c>
      <c r="E17" s="35">
        <f>AVERAGE(Sheet1!Q17:V17)</f>
        <v>519.62037780198068</v>
      </c>
      <c r="F17" s="35">
        <f>AVERAGE(Sheet1!Y17:AE17)</f>
        <v>380.20111933890405</v>
      </c>
      <c r="G17" s="35">
        <f>AVERAGE(Sheet1!AE17:AG17)</f>
        <v>1429.7111210059818</v>
      </c>
      <c r="I17" s="35">
        <f>AVERAGE(C17:G17)</f>
        <v>1668.4333081688178</v>
      </c>
      <c r="J17" s="35">
        <f>AVERAGE(C17:F17)</f>
        <v>1728.1138549595269</v>
      </c>
      <c r="K17" s="35">
        <f>AVERAGE(C17:E17)</f>
        <v>2177.418100166401</v>
      </c>
    </row>
    <row r="18" spans="1:11" x14ac:dyDescent="0.55000000000000004">
      <c r="A18" s="9">
        <f>Sheet1!A18</f>
        <v>0.27933000000000002</v>
      </c>
      <c r="B18" s="33" t="str">
        <f>Sheet1!B18</f>
        <v>SWR(200)</v>
      </c>
      <c r="C18" s="35">
        <f>AVERAGE(Sheet1!D18:G18)</f>
        <v>3759.5512681856635</v>
      </c>
      <c r="D18" s="35">
        <f>AVERAGE(Sheet1!J18:N18)</f>
        <v>750.00582704211934</v>
      </c>
      <c r="E18" s="35">
        <f>AVERAGE(Sheet1!Q18:V18)</f>
        <v>389.75852759140116</v>
      </c>
      <c r="F18" s="35">
        <f>AVERAGE(Sheet1!Y18:AE18)</f>
        <v>285.20851980239229</v>
      </c>
      <c r="G18" s="35">
        <f>AVERAGE(Sheet1!AE18:AG18)</f>
        <v>1072.4842865264975</v>
      </c>
      <c r="I18" s="35">
        <f>AVERAGE(C18:G18)</f>
        <v>1251.4016858296147</v>
      </c>
      <c r="J18" s="35">
        <f>AVERAGE(C18:F18)</f>
        <v>1296.131035655394</v>
      </c>
      <c r="K18" s="35">
        <f>AVERAGE(C18:E18)</f>
        <v>1633.1052076063945</v>
      </c>
    </row>
    <row r="19" spans="1:11" x14ac:dyDescent="0.55000000000000004">
      <c r="A19" s="32">
        <f>Sheet1!A19</f>
        <v>0.27933000000000002</v>
      </c>
      <c r="B19" s="33" t="str">
        <f>Sheet1!B19</f>
        <v>SWR(300)</v>
      </c>
      <c r="C19" s="35">
        <f>AVERAGE(Sheet1!D19:G19)</f>
        <v>2506.4541570941428</v>
      </c>
      <c r="D19" s="35">
        <f>AVERAGE(Sheet1!J19:N19)</f>
        <v>500.07276985918935</v>
      </c>
      <c r="E19" s="35">
        <f>AVERAGE(Sheet1!Q19:V19)</f>
        <v>259.92138929822903</v>
      </c>
      <c r="F19" s="35">
        <f>AVERAGE(Sheet1!Y19:AE19)</f>
        <v>190.24888301043211</v>
      </c>
      <c r="G19" s="35">
        <f>AVERAGE(Sheet1!AE19:AG19)</f>
        <v>715.37227884693129</v>
      </c>
      <c r="I19" s="35">
        <f>AVERAGE(C19:G19)</f>
        <v>834.41389562178483</v>
      </c>
      <c r="J19" s="35">
        <f>AVERAGE(C19:F19)</f>
        <v>864.17429981549833</v>
      </c>
      <c r="K19" s="35">
        <f>AVERAGE(C19:E19)</f>
        <v>1088.8161054171871</v>
      </c>
    </row>
    <row r="20" spans="1:11" x14ac:dyDescent="0.55000000000000004">
      <c r="A20" s="8">
        <f>Sheet1!A20</f>
        <v>2</v>
      </c>
      <c r="B20" s="33" t="str">
        <f>Sheet1!B20</f>
        <v>R</v>
      </c>
      <c r="C20" s="31"/>
      <c r="D20" s="31"/>
      <c r="E20" s="31"/>
      <c r="F20" s="31"/>
      <c r="G20" s="34"/>
    </row>
    <row r="21" spans="1:11" x14ac:dyDescent="0.55000000000000004">
      <c r="A21" s="9">
        <f>Sheet1!A21</f>
        <v>2</v>
      </c>
      <c r="B21" s="33" t="str">
        <f>Sheet1!B21</f>
        <v>X</v>
      </c>
      <c r="C21" s="31"/>
      <c r="D21" s="31"/>
      <c r="E21" s="31"/>
      <c r="F21" s="31"/>
      <c r="G21" s="34"/>
    </row>
    <row r="22" spans="1:11" x14ac:dyDescent="0.55000000000000004">
      <c r="A22" s="36">
        <f>Sheet1!A22</f>
        <v>1.1111111111111112E-2</v>
      </c>
      <c r="B22" s="33" t="str">
        <f>Sheet1!B22</f>
        <v>Z</v>
      </c>
      <c r="C22" s="37">
        <f>AVERAGE(Sheet1!D22:G22)</f>
        <v>12938.35882831593</v>
      </c>
      <c r="D22" s="37">
        <f>AVERAGE(Sheet1!J22:N22)</f>
        <v>6162.0159562667595</v>
      </c>
      <c r="E22" s="37">
        <f>AVERAGE(Sheet1!Q22:V22)</f>
        <v>3921.8880016082312</v>
      </c>
      <c r="F22" s="37">
        <f>AVERAGE(Sheet1!Y22:AE22)</f>
        <v>2812.9367378938573</v>
      </c>
      <c r="G22" s="37">
        <f>AVERAGE(Sheet1!AE22:AG22)</f>
        <v>3611.2655765260884</v>
      </c>
    </row>
    <row r="23" spans="1:11" x14ac:dyDescent="0.55000000000000004">
      <c r="A23" s="9">
        <f>Sheet1!A23</f>
        <v>0.83798899999999998</v>
      </c>
      <c r="B23" s="33" t="str">
        <f>Sheet1!B23</f>
        <v>SWR(50)</v>
      </c>
      <c r="C23" s="35">
        <f>AVERAGE(Sheet1!D23:G23)</f>
        <v>2047.1728504070024</v>
      </c>
      <c r="D23" s="35">
        <f>AVERAGE(Sheet1!J23:N23)</f>
        <v>408.75126527307867</v>
      </c>
      <c r="E23" s="35">
        <f>AVERAGE(Sheet1!Q23:V23)</f>
        <v>212.74565667020093</v>
      </c>
      <c r="F23" s="35">
        <f>AVERAGE(Sheet1!Y23:AE23)</f>
        <v>155.86611872902512</v>
      </c>
      <c r="G23" s="35">
        <f>AVERAGE(Sheet1!AE23:AG23)</f>
        <v>581.91278534544665</v>
      </c>
      <c r="I23" s="35">
        <f>AVERAGE(C23:G23)</f>
        <v>681.28973528495067</v>
      </c>
      <c r="J23" s="35">
        <f>AVERAGE(C23:F23)</f>
        <v>706.13397276982676</v>
      </c>
      <c r="K23" s="35">
        <f>AVERAGE(C23:E23)</f>
        <v>889.5565907834274</v>
      </c>
    </row>
    <row r="24" spans="1:11" x14ac:dyDescent="0.55000000000000004">
      <c r="A24" s="9">
        <f>Sheet1!A24</f>
        <v>0.83798899999999998</v>
      </c>
      <c r="B24" s="33" t="str">
        <f>Sheet1!B24</f>
        <v>SWR(100)</v>
      </c>
      <c r="C24" s="35">
        <f>AVERAGE(Sheet1!D24:G24)</f>
        <v>1023.6314473244294</v>
      </c>
      <c r="D24" s="35">
        <f>AVERAGE(Sheet1!J24:N24)</f>
        <v>204.41261013828208</v>
      </c>
      <c r="E24" s="35">
        <f>AVERAGE(Sheet1!Q24:V24)</f>
        <v>106.41905703906887</v>
      </c>
      <c r="F24" s="35">
        <f>AVERAGE(Sheet1!Y24:AE24)</f>
        <v>77.996884146652221</v>
      </c>
      <c r="G24" s="35">
        <f>AVERAGE(Sheet1!AE24:AG24)</f>
        <v>291.12706231129732</v>
      </c>
      <c r="I24" s="35">
        <f>AVERAGE(C24:G24)</f>
        <v>340.71741219194598</v>
      </c>
      <c r="J24" s="35">
        <f>AVERAGE(C24:F24)</f>
        <v>353.11499966210812</v>
      </c>
      <c r="K24" s="35">
        <f>AVERAGE(C24:E24)</f>
        <v>444.82103816726004</v>
      </c>
    </row>
    <row r="25" spans="1:11" x14ac:dyDescent="0.55000000000000004">
      <c r="A25" s="9">
        <f>Sheet1!A25</f>
        <v>0.83798899999999998</v>
      </c>
      <c r="B25" s="33" t="str">
        <f>Sheet1!B25</f>
        <v>SWR(150)</v>
      </c>
      <c r="C25" s="35">
        <f>AVERAGE(Sheet1!D25:G25)</f>
        <v>682.47098956301068</v>
      </c>
      <c r="D25" s="35">
        <f>AVERAGE(Sheet1!J25:N25)</f>
        <v>136.31616157499388</v>
      </c>
      <c r="E25" s="35">
        <f>AVERAGE(Sheet1!Q25:V25)</f>
        <v>70.997412429769895</v>
      </c>
      <c r="F25" s="35">
        <f>AVERAGE(Sheet1!Y25:AE25)</f>
        <v>52.068866471982901</v>
      </c>
      <c r="G25" s="35">
        <f>AVERAGE(Sheet1!AE25:AG25)</f>
        <v>194.27434602364519</v>
      </c>
      <c r="I25" s="35">
        <f>AVERAGE(C25:G25)</f>
        <v>227.22555521268049</v>
      </c>
      <c r="J25" s="35">
        <f>AVERAGE(C25:F25)</f>
        <v>235.46335750993936</v>
      </c>
      <c r="K25" s="35">
        <f>AVERAGE(C25:E25)</f>
        <v>296.5948545225915</v>
      </c>
    </row>
    <row r="26" spans="1:11" x14ac:dyDescent="0.55000000000000004">
      <c r="A26" s="9">
        <f>Sheet1!A26</f>
        <v>0.83798899999999998</v>
      </c>
      <c r="B26" s="33" t="str">
        <f>Sheet1!B26</f>
        <v>SWR(200)</v>
      </c>
      <c r="C26" s="35">
        <f>AVERAGE(Sheet1!D26:G26)</f>
        <v>511.9057682458257</v>
      </c>
      <c r="D26" s="35">
        <f>AVERAGE(Sheet1!J26:N26)</f>
        <v>102.28026694281655</v>
      </c>
      <c r="E26" s="35">
        <f>AVERAGE(Sheet1!Q26:V26)</f>
        <v>53.302016872007044</v>
      </c>
      <c r="F26" s="35">
        <f>AVERAGE(Sheet1!Y26:AE26)</f>
        <v>39.126183554181466</v>
      </c>
      <c r="G26" s="35">
        <f>AVERAGE(Sheet1!AE26:AG26)</f>
        <v>145.90488689751285</v>
      </c>
      <c r="I26" s="35">
        <f>AVERAGE(C26:G26)</f>
        <v>170.50382450246872</v>
      </c>
      <c r="J26" s="35">
        <f>AVERAGE(C26:F26)</f>
        <v>176.65355890370768</v>
      </c>
      <c r="K26" s="35">
        <f>AVERAGE(C26:E26)</f>
        <v>222.49601735354975</v>
      </c>
    </row>
    <row r="27" spans="1:11" x14ac:dyDescent="0.55000000000000004">
      <c r="A27" s="32">
        <f>Sheet1!A27</f>
        <v>0.83798899999999998</v>
      </c>
      <c r="B27" s="33" t="str">
        <f>Sheet1!B27</f>
        <v>SWR(300)</v>
      </c>
      <c r="C27" s="35">
        <f>AVERAGE(Sheet1!D27:G27)</f>
        <v>341.37056251092037</v>
      </c>
      <c r="D27" s="35">
        <f>AVERAGE(Sheet1!J27:N27)</f>
        <v>68.269040740580664</v>
      </c>
      <c r="E27" s="35">
        <f>AVERAGE(Sheet1!Q27:V27)</f>
        <v>35.6375157681139</v>
      </c>
      <c r="F27" s="35">
        <f>AVERAGE(Sheet1!Y27:AE27)</f>
        <v>26.226273299252803</v>
      </c>
      <c r="G27" s="35">
        <f>AVERAGE(Sheet1!AE27:AG27)</f>
        <v>97.649247547276289</v>
      </c>
      <c r="I27" s="35">
        <f>AVERAGE(C27:G27)</f>
        <v>113.8305279732288</v>
      </c>
      <c r="J27" s="35">
        <f>AVERAGE(C27:F27)</f>
        <v>117.87584807971693</v>
      </c>
      <c r="K27" s="35">
        <f>AVERAGE(C27:E27)</f>
        <v>148.42570633987165</v>
      </c>
    </row>
    <row r="28" spans="1:11" x14ac:dyDescent="0.55000000000000004">
      <c r="A28" s="8">
        <f>Sheet1!A28</f>
        <v>3</v>
      </c>
      <c r="B28" s="33" t="str">
        <f>Sheet1!B28</f>
        <v>R</v>
      </c>
      <c r="C28" s="31"/>
      <c r="D28" s="31"/>
      <c r="E28" s="31"/>
      <c r="F28" s="31"/>
      <c r="G28" s="34"/>
    </row>
    <row r="29" spans="1:11" x14ac:dyDescent="0.55000000000000004">
      <c r="A29" s="9">
        <f>Sheet1!A29</f>
        <v>3</v>
      </c>
      <c r="B29" s="33" t="str">
        <f>Sheet1!B29</f>
        <v>X</v>
      </c>
      <c r="C29" s="31"/>
      <c r="D29" s="31"/>
      <c r="E29" s="31"/>
      <c r="F29" s="31"/>
      <c r="G29" s="34"/>
    </row>
    <row r="30" spans="1:11" x14ac:dyDescent="0.55000000000000004">
      <c r="A30" s="36">
        <f>Sheet1!A30</f>
        <v>1.6666666666666666E-2</v>
      </c>
      <c r="B30" s="33" t="str">
        <f>Sheet1!B30</f>
        <v>Z</v>
      </c>
      <c r="C30" s="37">
        <f>AVERAGE(Sheet1!D30:G30)</f>
        <v>8521.4820843029956</v>
      </c>
      <c r="D30" s="37">
        <f>AVERAGE(Sheet1!J30:N30)</f>
        <v>3811.1326430840227</v>
      </c>
      <c r="E30" s="37">
        <f>AVERAGE(Sheet1!Q30:V30)</f>
        <v>2322.3804890314982</v>
      </c>
      <c r="F30" s="37">
        <f>AVERAGE(Sheet1!Y30:AE30)</f>
        <v>1662.6839956306108</v>
      </c>
      <c r="G30" s="37">
        <f>AVERAGE(Sheet1!AE30:AG30)</f>
        <v>2622.281313105686</v>
      </c>
    </row>
    <row r="31" spans="1:11" x14ac:dyDescent="0.55000000000000004">
      <c r="A31" s="9">
        <f>Sheet1!A31</f>
        <v>1.3966499999999999</v>
      </c>
      <c r="B31" s="33" t="str">
        <f>Sheet1!B31</f>
        <v>SWR(50)</v>
      </c>
      <c r="C31" s="35">
        <f>AVERAGE(Sheet1!D31:G31)</f>
        <v>816.10779933633785</v>
      </c>
      <c r="D31" s="35">
        <f>AVERAGE(Sheet1!J31:N31)</f>
        <v>163.21197784054411</v>
      </c>
      <c r="E31" s="35">
        <f>AVERAGE(Sheet1!Q31:V31)</f>
        <v>85.187150485835659</v>
      </c>
      <c r="F31" s="35">
        <f>AVERAGE(Sheet1!Y31:AE31)</f>
        <v>62.597543223195075</v>
      </c>
      <c r="G31" s="35">
        <f>AVERAGE(Sheet1!AE31:AG31)</f>
        <v>231.90053771708699</v>
      </c>
      <c r="I31" s="35">
        <f>AVERAGE(C31:G31)</f>
        <v>271.80100172059991</v>
      </c>
      <c r="J31" s="35">
        <f>AVERAGE(C31:F31)</f>
        <v>281.77611772147816</v>
      </c>
      <c r="K31" s="35">
        <f>AVERAGE(C31:E31)</f>
        <v>354.8356425542392</v>
      </c>
    </row>
    <row r="32" spans="1:11" x14ac:dyDescent="0.55000000000000004">
      <c r="A32" s="9">
        <f>Sheet1!A32</f>
        <v>1.3966499999999999</v>
      </c>
      <c r="B32" s="33" t="str">
        <f>Sheet1!B32</f>
        <v>SWR(100)</v>
      </c>
      <c r="C32" s="35">
        <f>AVERAGE(Sheet1!D32:G32)</f>
        <v>408.0937630426871</v>
      </c>
      <c r="D32" s="35">
        <f>AVERAGE(Sheet1!J32:N32)</f>
        <v>81.640166583216626</v>
      </c>
      <c r="E32" s="35">
        <f>AVERAGE(Sheet1!Q32:V32)</f>
        <v>42.638532612276897</v>
      </c>
      <c r="F32" s="35">
        <f>AVERAGE(Sheet1!Y32:AE32)</f>
        <v>31.363797484071455</v>
      </c>
      <c r="G32" s="35">
        <f>AVERAGE(Sheet1!AE32:AG32)</f>
        <v>116.07457659843675</v>
      </c>
      <c r="I32" s="35">
        <f>AVERAGE(C32:G32)</f>
        <v>135.96216726413778</v>
      </c>
      <c r="J32" s="35">
        <f>AVERAGE(C32:F32)</f>
        <v>140.93406493056304</v>
      </c>
      <c r="K32" s="35">
        <f>AVERAGE(C32:E32)</f>
        <v>177.45748741272689</v>
      </c>
    </row>
    <row r="33" spans="1:11" x14ac:dyDescent="0.55000000000000004">
      <c r="A33" s="9">
        <f>Sheet1!A33</f>
        <v>1.3966499999999999</v>
      </c>
      <c r="B33" s="33" t="str">
        <f>Sheet1!B33</f>
        <v>SWR(150)</v>
      </c>
      <c r="C33" s="35">
        <f>AVERAGE(Sheet1!D33:G33)</f>
        <v>272.10680190318084</v>
      </c>
      <c r="D33" s="35">
        <f>AVERAGE(Sheet1!J33:N33)</f>
        <v>54.46476489044268</v>
      </c>
      <c r="E33" s="35">
        <f>AVERAGE(Sheet1!Q33:V33)</f>
        <v>28.475696665897374</v>
      </c>
      <c r="F33" s="35">
        <f>AVERAGE(Sheet1!Y33:AE33)</f>
        <v>20.981624972334462</v>
      </c>
      <c r="G33" s="35">
        <f>AVERAGE(Sheet1!AE33:AG33)</f>
        <v>77.52119173007155</v>
      </c>
      <c r="I33" s="35">
        <f>AVERAGE(C33:G33)</f>
        <v>90.710016032385383</v>
      </c>
      <c r="J33" s="35">
        <f>AVERAGE(C33:F33)</f>
        <v>94.007222107963841</v>
      </c>
      <c r="K33" s="35">
        <f>AVERAGE(C33:E33)</f>
        <v>118.34908781984029</v>
      </c>
    </row>
    <row r="34" spans="1:11" x14ac:dyDescent="0.55000000000000004">
      <c r="A34" s="9">
        <f>Sheet1!A34</f>
        <v>1.3966499999999999</v>
      </c>
      <c r="B34" s="33" t="str">
        <f>Sheet1!B34</f>
        <v>SWR(200)</v>
      </c>
      <c r="C34" s="35">
        <f>AVERAGE(Sheet1!D34:G34)</f>
        <v>204.12661019272514</v>
      </c>
      <c r="D34" s="35">
        <f>AVERAGE(Sheet1!J34:N34)</f>
        <v>40.88847904147292</v>
      </c>
      <c r="E34" s="35">
        <f>AVERAGE(Sheet1!Q34:V34)</f>
        <v>21.409368439846642</v>
      </c>
      <c r="F34" s="35">
        <f>AVERAGE(Sheet1!Y34:AE34)</f>
        <v>15.812541193445906</v>
      </c>
      <c r="G34" s="35">
        <f>AVERAGE(Sheet1!AE34:AG34)</f>
        <v>58.285974358965916</v>
      </c>
      <c r="I34" s="35">
        <f>AVERAGE(C34:G34)</f>
        <v>68.1045946452913</v>
      </c>
      <c r="J34" s="35">
        <f>AVERAGE(C34:F34)</f>
        <v>70.559249716872642</v>
      </c>
      <c r="K34" s="35">
        <f>AVERAGE(C34:E34)</f>
        <v>88.808152558014896</v>
      </c>
    </row>
    <row r="35" spans="1:11" x14ac:dyDescent="0.55000000000000004">
      <c r="A35" s="32">
        <f>Sheet1!A35</f>
        <v>1.3966499999999999</v>
      </c>
      <c r="B35" s="33" t="str">
        <f>Sheet1!B35</f>
        <v>SWR(300)</v>
      </c>
      <c r="C35" s="35">
        <f>AVERAGE(Sheet1!D35:G35)</f>
        <v>136.17299875957724</v>
      </c>
      <c r="D35" s="35">
        <f>AVERAGE(Sheet1!J35:N35)</f>
        <v>27.335076734872086</v>
      </c>
      <c r="E35" s="35">
        <f>AVERAGE(Sheet1!Q35:V35)</f>
        <v>14.37346595683522</v>
      </c>
      <c r="F35" s="35">
        <f>AVERAGE(Sheet1!Y35:AE35)</f>
        <v>10.688226519413947</v>
      </c>
      <c r="G35" s="35">
        <f>AVERAGE(Sheet1!AE35:AG35)</f>
        <v>39.133799761167609</v>
      </c>
      <c r="I35" s="35">
        <f>AVERAGE(C35:G35)</f>
        <v>45.540713546373219</v>
      </c>
      <c r="J35" s="35">
        <f>AVERAGE(C35:F35)</f>
        <v>47.14244199267462</v>
      </c>
      <c r="K35" s="35">
        <f>AVERAGE(C35:E35)</f>
        <v>59.293847150428178</v>
      </c>
    </row>
    <row r="36" spans="1:11" x14ac:dyDescent="0.55000000000000004">
      <c r="A36" s="8">
        <f>Sheet1!A36</f>
        <v>4</v>
      </c>
      <c r="B36" s="33" t="str">
        <f>Sheet1!B36</f>
        <v>R</v>
      </c>
      <c r="C36" s="31"/>
      <c r="D36" s="31"/>
      <c r="E36" s="31"/>
      <c r="F36" s="31"/>
      <c r="G36" s="34"/>
    </row>
    <row r="37" spans="1:11" x14ac:dyDescent="0.55000000000000004">
      <c r="A37" s="9">
        <f>Sheet1!A37</f>
        <v>4</v>
      </c>
      <c r="B37" s="33" t="str">
        <f>Sheet1!B37</f>
        <v>X</v>
      </c>
      <c r="C37" s="34"/>
      <c r="D37" s="34"/>
      <c r="E37" s="34"/>
      <c r="F37" s="34"/>
      <c r="G37" s="34"/>
    </row>
    <row r="38" spans="1:11" x14ac:dyDescent="0.55000000000000004">
      <c r="A38" s="36">
        <f>Sheet1!A38</f>
        <v>2.2222222222222223E-2</v>
      </c>
      <c r="B38" s="33" t="str">
        <f>Sheet1!B38</f>
        <v>Z</v>
      </c>
      <c r="C38" s="37">
        <f>AVERAGE(Sheet1!D38:G38)</f>
        <v>6549.8658209640962</v>
      </c>
      <c r="D38" s="37">
        <f>AVERAGE(Sheet1!J38:N38)</f>
        <v>2697.9145205953191</v>
      </c>
      <c r="E38" s="37">
        <f>AVERAGE(Sheet1!Q38:V38)</f>
        <v>1572.0020413040695</v>
      </c>
      <c r="F38" s="37">
        <f>AVERAGE(Sheet1!Y38:AE38)</f>
        <v>1146.5970971201557</v>
      </c>
      <c r="G38" s="37">
        <f>AVERAGE(Sheet1!AE38:AG38)</f>
        <v>2218.0444369140682</v>
      </c>
    </row>
    <row r="39" spans="1:11" x14ac:dyDescent="0.55000000000000004">
      <c r="A39" s="9">
        <f>Sheet1!A39</f>
        <v>1.9553100000000001</v>
      </c>
      <c r="B39" s="33" t="str">
        <f>Sheet1!B39</f>
        <v>SWR(50)</v>
      </c>
      <c r="C39" s="35">
        <f>AVERAGE(Sheet1!D39:G39)</f>
        <v>443.53197736905599</v>
      </c>
      <c r="D39" s="35">
        <f>AVERAGE(Sheet1!J39:N39)</f>
        <v>88.900952723751161</v>
      </c>
      <c r="E39" s="35">
        <f>AVERAGE(Sheet1!Q39:V39)</f>
        <v>46.581582562105403</v>
      </c>
      <c r="F39" s="35">
        <f>AVERAGE(Sheet1!Y39:AE39)</f>
        <v>34.386286940785702</v>
      </c>
      <c r="G39" s="35">
        <f>AVERAGE(Sheet1!AE39:AG39)</f>
        <v>126.37922678965877</v>
      </c>
      <c r="I39" s="35">
        <f>AVERAGE(C39:G39)</f>
        <v>147.9560052770714</v>
      </c>
      <c r="J39" s="35">
        <f>AVERAGE(C39:F39)</f>
        <v>153.35019989892456</v>
      </c>
      <c r="K39" s="35">
        <f>AVERAGE(C39:E39)</f>
        <v>193.00483755163751</v>
      </c>
    </row>
    <row r="40" spans="1:11" x14ac:dyDescent="0.55000000000000004">
      <c r="A40" s="9">
        <f>Sheet1!A40</f>
        <v>1.9553100000000001</v>
      </c>
      <c r="B40" s="33" t="str">
        <f>Sheet1!B40</f>
        <v>SWR(100)</v>
      </c>
      <c r="C40" s="35">
        <f>AVERAGE(Sheet1!D40:G40)</f>
        <v>221.80064243348141</v>
      </c>
      <c r="D40" s="35">
        <f>AVERAGE(Sheet1!J40:N40)</f>
        <v>44.481870201521026</v>
      </c>
      <c r="E40" s="35">
        <f>AVERAGE(Sheet1!Q40:V40)</f>
        <v>23.334463258997598</v>
      </c>
      <c r="F40" s="35">
        <f>AVERAGE(Sheet1!Y40:AE40)</f>
        <v>17.259952210924862</v>
      </c>
      <c r="G40" s="35">
        <f>AVERAGE(Sheet1!AE40:AG40)</f>
        <v>63.273899216700762</v>
      </c>
      <c r="I40" s="35">
        <f>AVERAGE(C40:G40)</f>
        <v>74.030165464325123</v>
      </c>
      <c r="J40" s="35">
        <f>AVERAGE(C40:F40)</f>
        <v>76.719232026231211</v>
      </c>
      <c r="K40" s="35">
        <f>AVERAGE(C40:E40)</f>
        <v>96.538991964666664</v>
      </c>
    </row>
    <row r="41" spans="1:11" x14ac:dyDescent="0.55000000000000004">
      <c r="A41" s="9">
        <f>Sheet1!A41</f>
        <v>1.9553100000000001</v>
      </c>
      <c r="B41" s="33" t="str">
        <f>Sheet1!B41</f>
        <v>SWR(150)</v>
      </c>
      <c r="C41" s="35">
        <f>AVERAGE(Sheet1!D41:G41)</f>
        <v>147.9056008163322</v>
      </c>
      <c r="D41" s="35">
        <f>AVERAGE(Sheet1!J41:N41)</f>
        <v>29.689499849609245</v>
      </c>
      <c r="E41" s="35">
        <f>AVERAGE(Sheet1!Q41:V41)</f>
        <v>15.605013534802303</v>
      </c>
      <c r="F41" s="35">
        <f>AVERAGE(Sheet1!Y41:AE41)</f>
        <v>11.581468376727051</v>
      </c>
      <c r="G41" s="35">
        <f>AVERAGE(Sheet1!AE41:AG41)</f>
        <v>42.276294186734781</v>
      </c>
      <c r="I41" s="35">
        <f>AVERAGE(C41:G41)</f>
        <v>49.411575352841119</v>
      </c>
      <c r="J41" s="35">
        <f>AVERAGE(C41:F41)</f>
        <v>51.1953956443677</v>
      </c>
      <c r="K41" s="35">
        <f>AVERAGE(C41:E41)</f>
        <v>64.400038066914576</v>
      </c>
    </row>
    <row r="42" spans="1:11" x14ac:dyDescent="0.55000000000000004">
      <c r="A42" s="9">
        <f>Sheet1!A42</f>
        <v>1.9553100000000001</v>
      </c>
      <c r="B42" s="33" t="str">
        <f>Sheet1!B42</f>
        <v>SWR(200)</v>
      </c>
      <c r="C42" s="35">
        <f>AVERAGE(Sheet1!D42:G42)</f>
        <v>110.96963443399302</v>
      </c>
      <c r="D42" s="35">
        <f>AVERAGE(Sheet1!J42:N42)</f>
        <v>22.303849784847163</v>
      </c>
      <c r="E42" s="35">
        <f>AVERAGE(Sheet1!Q42:V42)</f>
        <v>11.755182674303411</v>
      </c>
      <c r="F42" s="35">
        <f>AVERAGE(Sheet1!Y42:AE42)</f>
        <v>8.7656139467912944</v>
      </c>
      <c r="G42" s="35">
        <f>AVERAGE(Sheet1!AE42:AG42)</f>
        <v>31.805668783197376</v>
      </c>
      <c r="I42" s="35">
        <f>AVERAGE(C42:G42)</f>
        <v>37.119989924626452</v>
      </c>
      <c r="J42" s="35">
        <f>AVERAGE(C42:F42)</f>
        <v>38.448570209983721</v>
      </c>
      <c r="K42" s="35">
        <f>AVERAGE(C42:E42)</f>
        <v>48.342888964381196</v>
      </c>
    </row>
    <row r="43" spans="1:11" x14ac:dyDescent="0.55000000000000004">
      <c r="A43" s="32">
        <f>Sheet1!A43</f>
        <v>1.9553100000000001</v>
      </c>
      <c r="B43" s="33" t="str">
        <f>Sheet1!B43</f>
        <v>SWR(300)</v>
      </c>
      <c r="C43" s="35">
        <f>AVERAGE(Sheet1!D43:G43)</f>
        <v>74.056784510070159</v>
      </c>
      <c r="D43" s="35">
        <f>AVERAGE(Sheet1!J43:N43)</f>
        <v>14.939437834094765</v>
      </c>
      <c r="E43" s="35">
        <f>AVERAGE(Sheet1!Q43:V43)</f>
        <v>7.9359347720520033</v>
      </c>
      <c r="F43" s="35">
        <f>AVERAGE(Sheet1!Y43:AE43)</f>
        <v>5.9991177740449757</v>
      </c>
      <c r="G43" s="35">
        <f>AVERAGE(Sheet1!AE43:AG43)</f>
        <v>21.391591356767989</v>
      </c>
      <c r="I43" s="35">
        <f>AVERAGE(C43:G43)</f>
        <v>24.864573249405979</v>
      </c>
      <c r="J43" s="35">
        <f>AVERAGE(C43:F43)</f>
        <v>25.732818722565476</v>
      </c>
      <c r="K43" s="35">
        <f>AVERAGE(C43:E43)</f>
        <v>32.310719038738974</v>
      </c>
    </row>
    <row r="44" spans="1:11" x14ac:dyDescent="0.55000000000000004">
      <c r="A44" s="8">
        <f>Sheet1!A44</f>
        <v>5</v>
      </c>
      <c r="B44" s="33" t="str">
        <f>Sheet1!B44</f>
        <v>R</v>
      </c>
      <c r="C44" s="34"/>
      <c r="D44" s="34"/>
      <c r="E44" s="34"/>
      <c r="F44" s="34"/>
      <c r="G44" s="34"/>
    </row>
    <row r="45" spans="1:11" x14ac:dyDescent="0.55000000000000004">
      <c r="A45" s="9">
        <f>Sheet1!A45</f>
        <v>5</v>
      </c>
      <c r="B45" s="33" t="str">
        <f>Sheet1!B45</f>
        <v>X</v>
      </c>
      <c r="C45" s="34"/>
      <c r="D45" s="34"/>
      <c r="E45" s="34"/>
      <c r="F45" s="34"/>
      <c r="G45" s="34"/>
    </row>
    <row r="46" spans="1:11" x14ac:dyDescent="0.55000000000000004">
      <c r="A46" s="36">
        <f>Sheet1!A46</f>
        <v>2.7777777777777776E-2</v>
      </c>
      <c r="B46" s="33" t="str">
        <f>Sheet1!B46</f>
        <v>Z</v>
      </c>
      <c r="C46" s="37">
        <f>AVERAGE(Sheet1!D46:G46)</f>
        <v>5391.7382822873478</v>
      </c>
      <c r="D46" s="37">
        <f>AVERAGE(Sheet1!J46:N46)</f>
        <v>2018.0477884743436</v>
      </c>
      <c r="E46" s="37">
        <f>AVERAGE(Sheet1!Q46:V46)</f>
        <v>1132.8815013725136</v>
      </c>
      <c r="F46" s="37">
        <f>AVERAGE(Sheet1!Y46:AE46)</f>
        <v>842.34507628618098</v>
      </c>
      <c r="G46" s="37">
        <f>AVERAGE(Sheet1!AE46:AG46)</f>
        <v>1984.3310900227777</v>
      </c>
    </row>
    <row r="47" spans="1:11" x14ac:dyDescent="0.55000000000000004">
      <c r="A47" s="9">
        <f>Sheet1!A47</f>
        <v>2.51397</v>
      </c>
      <c r="B47" s="33" t="str">
        <f>Sheet1!B47</f>
        <v>SWR(50)</v>
      </c>
      <c r="C47" s="35">
        <f>AVERAGE(Sheet1!D47:G47)</f>
        <v>280.71757524548138</v>
      </c>
      <c r="D47" s="35">
        <f>AVERAGE(Sheet1!J47:N47)</f>
        <v>56.429349896681472</v>
      </c>
      <c r="E47" s="35">
        <f>AVERAGE(Sheet1!Q47:V47)</f>
        <v>29.714376942943442</v>
      </c>
      <c r="F47" s="35">
        <f>AVERAGE(Sheet1!Y47:AE47)</f>
        <v>22.07159240043822</v>
      </c>
      <c r="G47" s="35">
        <f>AVERAGE(Sheet1!AE47:AG47)</f>
        <v>80.45706969401364</v>
      </c>
      <c r="I47" s="35">
        <f>AVERAGE(C47:G47)</f>
        <v>93.877992835911613</v>
      </c>
      <c r="J47" s="35">
        <f>AVERAGE(C47:F47)</f>
        <v>97.233223621386117</v>
      </c>
      <c r="K47" s="35">
        <f>AVERAGE(C47:E47)</f>
        <v>122.28710069503542</v>
      </c>
    </row>
    <row r="48" spans="1:11" x14ac:dyDescent="0.55000000000000004">
      <c r="A48" s="9">
        <f>Sheet1!A48</f>
        <v>2.51397</v>
      </c>
      <c r="B48" s="33" t="str">
        <f>Sheet1!B48</f>
        <v>SWR(100)</v>
      </c>
      <c r="C48" s="35">
        <f>AVERAGE(Sheet1!D48:G48)</f>
        <v>140.38871222393124</v>
      </c>
      <c r="D48" s="35">
        <f>AVERAGE(Sheet1!J48:N48)</f>
        <v>28.243741082372829</v>
      </c>
      <c r="E48" s="35">
        <f>AVERAGE(Sheet1!Q48:V48)</f>
        <v>14.900128286899365</v>
      </c>
      <c r="F48" s="35">
        <f>AVERAGE(Sheet1!Y48:AE48)</f>
        <v>11.105743466775575</v>
      </c>
      <c r="G48" s="35">
        <f>AVERAGE(Sheet1!AE48:AG48)</f>
        <v>40.281225902209258</v>
      </c>
      <c r="I48" s="35">
        <f>AVERAGE(C48:G48)</f>
        <v>46.983910192437648</v>
      </c>
      <c r="J48" s="35">
        <f>AVERAGE(C48:F48)</f>
        <v>48.659581264994749</v>
      </c>
      <c r="K48" s="35">
        <f>AVERAGE(C48:E48)</f>
        <v>61.17752719773447</v>
      </c>
    </row>
    <row r="49" spans="1:11" x14ac:dyDescent="0.55000000000000004">
      <c r="A49" s="9">
        <f>Sheet1!A49</f>
        <v>2.51397</v>
      </c>
      <c r="B49" s="33" t="str">
        <f>Sheet1!B49</f>
        <v>SWR(150)</v>
      </c>
      <c r="C49" s="35">
        <f>AVERAGE(Sheet1!D49:G49)</f>
        <v>93.625728072827172</v>
      </c>
      <c r="D49" s="35">
        <f>AVERAGE(Sheet1!J49:N49)</f>
        <v>18.861544249304899</v>
      </c>
      <c r="E49" s="35">
        <f>AVERAGE(Sheet1!Q49:V49)</f>
        <v>9.9815638715902804</v>
      </c>
      <c r="F49" s="35">
        <f>AVERAGE(Sheet1!Y49:AE49)</f>
        <v>7.4830696152880609</v>
      </c>
      <c r="G49" s="35">
        <f>AVERAGE(Sheet1!AE49:AG49)</f>
        <v>26.91275592339187</v>
      </c>
      <c r="I49" s="35">
        <f>AVERAGE(C49:G49)</f>
        <v>31.372932346480457</v>
      </c>
      <c r="J49" s="35">
        <f>AVERAGE(C49:F49)</f>
        <v>32.487976452252603</v>
      </c>
      <c r="K49" s="35">
        <f>AVERAGE(C49:E49)</f>
        <v>40.822945397907453</v>
      </c>
    </row>
    <row r="50" spans="1:11" x14ac:dyDescent="0.55000000000000004">
      <c r="A50" s="9">
        <f>Sheet1!A50</f>
        <v>2.51397</v>
      </c>
      <c r="B50" s="33" t="str">
        <f>Sheet1!B50</f>
        <v>SWR(200)</v>
      </c>
      <c r="C50" s="35">
        <f>AVERAGE(Sheet1!D50:G50)</f>
        <v>70.254217796861013</v>
      </c>
      <c r="D50" s="35">
        <f>AVERAGE(Sheet1!J50:N50)</f>
        <v>14.180298946658713</v>
      </c>
      <c r="E50" s="35">
        <f>AVERAGE(Sheet1!Q50:V50)</f>
        <v>7.537406765002725</v>
      </c>
      <c r="F50" s="35">
        <f>AVERAGE(Sheet1!Y50:AE50)</f>
        <v>5.6978779454774635</v>
      </c>
      <c r="G50" s="35">
        <f>AVERAGE(Sheet1!AE50:AG50)</f>
        <v>20.246196350936842</v>
      </c>
      <c r="I50" s="35">
        <f>AVERAGE(C50:G50)</f>
        <v>23.583199560987349</v>
      </c>
      <c r="J50" s="35">
        <f>AVERAGE(C50:F50)</f>
        <v>24.417450363499977</v>
      </c>
      <c r="K50" s="35">
        <f>AVERAGE(C50:E50)</f>
        <v>30.657307836174152</v>
      </c>
    </row>
    <row r="51" spans="1:11" x14ac:dyDescent="0.55000000000000004">
      <c r="A51" s="32">
        <f>Sheet1!A51</f>
        <v>2.51397</v>
      </c>
      <c r="B51" s="33" t="str">
        <f>Sheet1!B51</f>
        <v>SWR(300)</v>
      </c>
      <c r="C51" s="35">
        <f>AVERAGE(Sheet1!D51:G51)</f>
        <v>46.902687710483889</v>
      </c>
      <c r="D51" s="35">
        <f>AVERAGE(Sheet1!J51:N51)</f>
        <v>9.5191518091101219</v>
      </c>
      <c r="E51" s="35">
        <f>AVERAGE(Sheet1!Q51:V51)</f>
        <v>5.125424747284689</v>
      </c>
      <c r="F51" s="35">
        <f>AVERAGE(Sheet1!Y51:AE51)</f>
        <v>3.9715059882832997</v>
      </c>
      <c r="G51" s="35">
        <f>AVERAGE(Sheet1!AE51:AG51)</f>
        <v>13.615253751196491</v>
      </c>
      <c r="I51" s="35">
        <f>AVERAGE(C51:G51)</f>
        <v>15.826804801271697</v>
      </c>
      <c r="J51" s="35">
        <f>AVERAGE(C51:F51)</f>
        <v>16.379692563790499</v>
      </c>
      <c r="K51" s="35">
        <f>AVERAGE(C51:E51)</f>
        <v>20.515754755626233</v>
      </c>
    </row>
    <row r="52" spans="1:11" x14ac:dyDescent="0.55000000000000004">
      <c r="A52" s="8">
        <f>Sheet1!A52</f>
        <v>6</v>
      </c>
      <c r="B52" s="33" t="str">
        <f>Sheet1!B52</f>
        <v>R</v>
      </c>
      <c r="C52" s="34"/>
      <c r="D52" s="34"/>
      <c r="E52" s="34"/>
      <c r="F52" s="34"/>
      <c r="G52" s="34"/>
    </row>
    <row r="53" spans="1:11" x14ac:dyDescent="0.55000000000000004">
      <c r="A53" s="9">
        <f>Sheet1!A53</f>
        <v>6</v>
      </c>
      <c r="B53" s="33" t="str">
        <f>Sheet1!B53</f>
        <v>X</v>
      </c>
      <c r="C53" s="34"/>
      <c r="D53" s="34"/>
      <c r="E53" s="34"/>
      <c r="F53" s="34"/>
      <c r="G53" s="34"/>
    </row>
    <row r="54" spans="1:11" x14ac:dyDescent="0.55000000000000004">
      <c r="A54" s="36">
        <f>Sheet1!A54</f>
        <v>3.3333333333333333E-2</v>
      </c>
      <c r="B54" s="33" t="str">
        <f>Sheet1!B54</f>
        <v>Z</v>
      </c>
      <c r="C54" s="37">
        <f>AVERAGE(Sheet1!D54:G54)</f>
        <v>4602.8726210435907</v>
      </c>
      <c r="D54" s="37">
        <f>AVERAGE(Sheet1!J54:N54)</f>
        <v>1557.2155860916391</v>
      </c>
      <c r="E54" s="37">
        <f>AVERAGE(Sheet1!Q54:V54)</f>
        <v>852.14483616889345</v>
      </c>
      <c r="F54" s="37">
        <f>AVERAGE(Sheet1!Y54:AE54)</f>
        <v>637.46294243706768</v>
      </c>
      <c r="G54" s="37">
        <f>AVERAGE(Sheet1!AE54:AG54)</f>
        <v>1819.7567172897641</v>
      </c>
    </row>
    <row r="55" spans="1:11" x14ac:dyDescent="0.55000000000000004">
      <c r="A55" s="9">
        <f>Sheet1!A55</f>
        <v>3.0726300000000002</v>
      </c>
      <c r="B55" s="33" t="str">
        <f>Sheet1!B55</f>
        <v>SWR(50)</v>
      </c>
      <c r="C55" s="35">
        <f>AVERAGE(Sheet1!D55:G55)</f>
        <v>194.61907391209624</v>
      </c>
      <c r="D55" s="35">
        <f>AVERAGE(Sheet1!J55:N55)</f>
        <v>39.259528299537003</v>
      </c>
      <c r="E55" s="35">
        <f>AVERAGE(Sheet1!Q55:V55)</f>
        <v>20.798717574516193</v>
      </c>
      <c r="F55" s="35">
        <f>AVERAGE(Sheet1!Y55:AE55)</f>
        <v>15.571368798354385</v>
      </c>
      <c r="G55" s="35">
        <f>AVERAGE(Sheet1!AE55:AG55)</f>
        <v>56.283627581843405</v>
      </c>
      <c r="I55" s="35">
        <f>AVERAGE(C55:G55)</f>
        <v>65.306463233269454</v>
      </c>
      <c r="J55" s="35">
        <f>AVERAGE(C55:F55)</f>
        <v>67.56217214612596</v>
      </c>
      <c r="K55" s="35">
        <f>AVERAGE(C55:E55)</f>
        <v>84.892439928716485</v>
      </c>
    </row>
    <row r="56" spans="1:11" x14ac:dyDescent="0.55000000000000004">
      <c r="A56" s="9">
        <f>Sheet1!A56</f>
        <v>3.0726300000000002</v>
      </c>
      <c r="B56" s="33" t="str">
        <f>Sheet1!B56</f>
        <v>SWR(100)</v>
      </c>
      <c r="C56" s="35">
        <f>AVERAGE(Sheet1!D56:G56)</f>
        <v>97.335226992513711</v>
      </c>
      <c r="D56" s="35">
        <f>AVERAGE(Sheet1!J56:N56)</f>
        <v>19.656983613526876</v>
      </c>
      <c r="E56" s="35">
        <f>AVERAGE(Sheet1!Q56:V56)</f>
        <v>10.442183481518468</v>
      </c>
      <c r="F56" s="35">
        <f>AVERAGE(Sheet1!Y56:AE56)</f>
        <v>7.8602421611908886</v>
      </c>
      <c r="G56" s="35">
        <f>AVERAGE(Sheet1!AE56:AG56)</f>
        <v>28.171178974474504</v>
      </c>
      <c r="I56" s="35">
        <f>AVERAGE(C56:G56)</f>
        <v>32.693163044644891</v>
      </c>
      <c r="J56" s="35">
        <f>AVERAGE(C56:F56)</f>
        <v>33.823659062187488</v>
      </c>
      <c r="K56" s="35">
        <f>AVERAGE(C56:E56)</f>
        <v>42.478131362519683</v>
      </c>
    </row>
    <row r="57" spans="1:11" x14ac:dyDescent="0.55000000000000004">
      <c r="A57" s="9">
        <f>Sheet1!A57</f>
        <v>3.0726300000000002</v>
      </c>
      <c r="B57" s="33" t="str">
        <f>Sheet1!B57</f>
        <v>SWR(150)</v>
      </c>
      <c r="C57" s="35">
        <f>AVERAGE(Sheet1!D57:G57)</f>
        <v>64.918702517098978</v>
      </c>
      <c r="D57" s="35">
        <f>AVERAGE(Sheet1!J57:N57)</f>
        <v>13.135071824186332</v>
      </c>
      <c r="E57" s="35">
        <f>AVERAGE(Sheet1!Q57:V57)</f>
        <v>7.0099192204289151</v>
      </c>
      <c r="F57" s="35">
        <f>AVERAGE(Sheet1!Y57:AE57)</f>
        <v>5.3262228598953749</v>
      </c>
      <c r="G57" s="35">
        <f>AVERAGE(Sheet1!AE57:AG57)</f>
        <v>18.813471119590687</v>
      </c>
      <c r="I57" s="35">
        <f>AVERAGE(C57:G57)</f>
        <v>21.840677508240056</v>
      </c>
      <c r="J57" s="35">
        <f>AVERAGE(C57:F57)</f>
        <v>22.5974791054024</v>
      </c>
      <c r="K57" s="35">
        <f>AVERAGE(C57:E57)</f>
        <v>28.354564520571405</v>
      </c>
    </row>
    <row r="58" spans="1:11" x14ac:dyDescent="0.55000000000000004">
      <c r="A58" s="9">
        <f>Sheet1!A58</f>
        <v>3.0726300000000002</v>
      </c>
      <c r="B58" s="33" t="str">
        <f>Sheet1!B58</f>
        <v>SWR(200)</v>
      </c>
      <c r="C58" s="35">
        <f>AVERAGE(Sheet1!D58:G58)</f>
        <v>48.719016185391681</v>
      </c>
      <c r="D58" s="35">
        <f>AVERAGE(Sheet1!J58:N58)</f>
        <v>9.8835120079868748</v>
      </c>
      <c r="E58" s="35">
        <f>AVERAGE(Sheet1!Q58:V58)</f>
        <v>5.3097163611303575</v>
      </c>
      <c r="F58" s="35">
        <f>AVERAGE(Sheet1!Y58:AE58)</f>
        <v>4.0900869572881371</v>
      </c>
      <c r="G58" s="35">
        <f>AVERAGE(Sheet1!AE58:AG58)</f>
        <v>14.144512707427042</v>
      </c>
      <c r="I58" s="35">
        <f>AVERAGE(C58:G58)</f>
        <v>16.42936884384482</v>
      </c>
      <c r="J58" s="35">
        <f>AVERAGE(C58:F58)</f>
        <v>17.000582877949263</v>
      </c>
      <c r="K58" s="35">
        <f>AVERAGE(C58:E58)</f>
        <v>21.304081518169635</v>
      </c>
    </row>
    <row r="59" spans="1:11" x14ac:dyDescent="0.55000000000000004">
      <c r="A59" s="32">
        <f>Sheet1!A59</f>
        <v>3.0726300000000002</v>
      </c>
      <c r="B59" s="33" t="str">
        <f>Sheet1!B59</f>
        <v>SWR(300)</v>
      </c>
      <c r="C59" s="35">
        <f>AVERAGE(Sheet1!D59:G59)</f>
        <v>32.536511723496758</v>
      </c>
      <c r="D59" s="35">
        <f>AVERAGE(Sheet1!J59:N59)</f>
        <v>6.6515186982267434</v>
      </c>
      <c r="E59" s="35">
        <f>AVERAGE(Sheet1!Q59:V59)</f>
        <v>3.6453530742313434</v>
      </c>
      <c r="F59" s="35">
        <f>AVERAGE(Sheet1!Y59:AE59)</f>
        <v>2.9297355284756503</v>
      </c>
      <c r="G59" s="35">
        <f>AVERAGE(Sheet1!AE59:AG59)</f>
        <v>9.4956020495896407</v>
      </c>
      <c r="I59" s="35">
        <f>AVERAGE(C59:G59)</f>
        <v>11.051744214804028</v>
      </c>
      <c r="J59" s="35">
        <f>AVERAGE(C59:F59)</f>
        <v>11.440779756107625</v>
      </c>
      <c r="K59" s="35">
        <f>AVERAGE(C59:E59)</f>
        <v>14.277794498651616</v>
      </c>
    </row>
    <row r="60" spans="1:11" x14ac:dyDescent="0.55000000000000004">
      <c r="A60" s="8">
        <f>Sheet1!A60</f>
        <v>7</v>
      </c>
      <c r="B60" s="33" t="str">
        <f>Sheet1!B60</f>
        <v>R</v>
      </c>
      <c r="C60" s="34"/>
      <c r="D60" s="34"/>
      <c r="E60" s="34"/>
      <c r="F60" s="34"/>
      <c r="G60" s="34"/>
    </row>
    <row r="61" spans="1:11" x14ac:dyDescent="0.55000000000000004">
      <c r="A61" s="9">
        <f>Sheet1!A61</f>
        <v>7</v>
      </c>
      <c r="B61" s="33" t="str">
        <f>Sheet1!B61</f>
        <v>X</v>
      </c>
      <c r="C61" s="34"/>
      <c r="D61" s="34"/>
      <c r="E61" s="34"/>
      <c r="F61" s="34"/>
      <c r="G61" s="34"/>
    </row>
    <row r="62" spans="1:11" x14ac:dyDescent="0.55000000000000004">
      <c r="A62" s="36">
        <f>Sheet1!A62</f>
        <v>3.888888888888889E-2</v>
      </c>
      <c r="B62" s="33" t="str">
        <f>Sheet1!B62</f>
        <v>Z</v>
      </c>
      <c r="C62" s="37">
        <f>AVERAGE(Sheet1!D62:G62)</f>
        <v>4011.5671343149606</v>
      </c>
      <c r="D62" s="37">
        <f>AVERAGE(Sheet1!J62:N62)</f>
        <v>1229.9818660982955</v>
      </c>
      <c r="E62" s="37">
        <f>AVERAGE(Sheet1!Q62:V62)</f>
        <v>663.4989968140045</v>
      </c>
      <c r="F62" s="37">
        <f>AVERAGE(Sheet1!Y62:AE62)</f>
        <v>494.6521029162073</v>
      </c>
      <c r="G62" s="37">
        <f>AVERAGE(Sheet1!AE62:AG62)</f>
        <v>1678.4645524961113</v>
      </c>
    </row>
    <row r="63" spans="1:11" x14ac:dyDescent="0.55000000000000004">
      <c r="A63" s="9">
        <f>Sheet1!A63</f>
        <v>3.6312899999999999</v>
      </c>
      <c r="B63" s="33" t="str">
        <f>Sheet1!B63</f>
        <v>SWR(50)</v>
      </c>
      <c r="C63" s="35">
        <f>AVERAGE(Sheet1!D63:G63)</f>
        <v>143.38184909040768</v>
      </c>
      <c r="D63" s="35">
        <f>AVERAGE(Sheet1!J63:N63)</f>
        <v>29.043710882692107</v>
      </c>
      <c r="E63" s="35">
        <f>AVERAGE(Sheet1!Q63:V63)</f>
        <v>15.49726831424204</v>
      </c>
      <c r="F63" s="35">
        <f>AVERAGE(Sheet1!Y63:AE63)</f>
        <v>11.714351131501777</v>
      </c>
      <c r="G63" s="35">
        <f>AVERAGE(Sheet1!AE63:AG63)</f>
        <v>41.974306633456933</v>
      </c>
      <c r="I63" s="35">
        <f>AVERAGE(C63:G63)</f>
        <v>48.322297210460107</v>
      </c>
      <c r="J63" s="35">
        <f>AVERAGE(C63:F63)</f>
        <v>49.9092948547109</v>
      </c>
      <c r="K63" s="35">
        <f>AVERAGE(C63:E63)</f>
        <v>62.640942762447274</v>
      </c>
    </row>
    <row r="64" spans="1:11" x14ac:dyDescent="0.55000000000000004">
      <c r="A64" s="9">
        <f>Sheet1!A64</f>
        <v>3.6312899999999999</v>
      </c>
      <c r="B64" s="33" t="str">
        <f>Sheet1!B64</f>
        <v>SWR(100)</v>
      </c>
      <c r="C64" s="35">
        <f>AVERAGE(Sheet1!D64:G64)</f>
        <v>71.712829987267128</v>
      </c>
      <c r="D64" s="35">
        <f>AVERAGE(Sheet1!J64:N64)</f>
        <v>14.547683740420982</v>
      </c>
      <c r="E64" s="35">
        <f>AVERAGE(Sheet1!Q64:V64)</f>
        <v>7.79196154576083</v>
      </c>
      <c r="F64" s="35">
        <f>AVERAGE(Sheet1!Y64:AE64)</f>
        <v>5.9378520258895131</v>
      </c>
      <c r="G64" s="35">
        <f>AVERAGE(Sheet1!AE64:AG64)</f>
        <v>21.001052801524889</v>
      </c>
      <c r="I64" s="35">
        <f>AVERAGE(C64:G64)</f>
        <v>24.198276020172667</v>
      </c>
      <c r="J64" s="35">
        <f>AVERAGE(C64:F64)</f>
        <v>24.997581824834612</v>
      </c>
      <c r="K64" s="35">
        <f>AVERAGE(C64:E64)</f>
        <v>31.350825091149645</v>
      </c>
    </row>
    <row r="65" spans="1:11" x14ac:dyDescent="0.55000000000000004">
      <c r="A65" s="9">
        <f>Sheet1!A65</f>
        <v>3.6312899999999999</v>
      </c>
      <c r="B65" s="33" t="str">
        <f>Sheet1!B65</f>
        <v>SWR(150)</v>
      </c>
      <c r="C65" s="35">
        <f>AVERAGE(Sheet1!D65:G65)</f>
        <v>47.832903412637883</v>
      </c>
      <c r="D65" s="35">
        <f>AVERAGE(Sheet1!J65:N65)</f>
        <v>9.7274563137650176</v>
      </c>
      <c r="E65" s="35">
        <f>AVERAGE(Sheet1!Q65:V65)</f>
        <v>5.2443832583741044</v>
      </c>
      <c r="F65" s="35">
        <f>AVERAGE(Sheet1!Y65:AE65)</f>
        <v>4.0542699117078485</v>
      </c>
      <c r="G65" s="35">
        <f>AVERAGE(Sheet1!AE65:AG65)</f>
        <v>14.016188719101306</v>
      </c>
      <c r="I65" s="35">
        <f>AVERAGE(C65:G65)</f>
        <v>16.175040323117233</v>
      </c>
      <c r="J65" s="35">
        <f>AVERAGE(C65:F65)</f>
        <v>16.714753224121214</v>
      </c>
      <c r="K65" s="35">
        <f>AVERAGE(C65:E65)</f>
        <v>20.934914328259001</v>
      </c>
    </row>
    <row r="66" spans="1:11" x14ac:dyDescent="0.55000000000000004">
      <c r="A66" s="9">
        <f>Sheet1!A66</f>
        <v>3.6312899999999999</v>
      </c>
      <c r="B66" s="33" t="str">
        <f>Sheet1!B66</f>
        <v>SWR(200)</v>
      </c>
      <c r="C66" s="35">
        <f>AVERAGE(Sheet1!D66:G66)</f>
        <v>35.900262005221293</v>
      </c>
      <c r="D66" s="35">
        <f>AVERAGE(Sheet1!J66:N66)</f>
        <v>7.3265209062376488</v>
      </c>
      <c r="E66" s="35">
        <f>AVERAGE(Sheet1!Q66:V66)</f>
        <v>3.9880708013576363</v>
      </c>
      <c r="F66" s="35">
        <f>AVERAGE(Sheet1!Y66:AE66)</f>
        <v>3.1508370435244499</v>
      </c>
      <c r="G66" s="35">
        <f>AVERAGE(Sheet1!AE66:AG66)</f>
        <v>10.528470537692018</v>
      </c>
      <c r="I66" s="35">
        <f>AVERAGE(C66:G66)</f>
        <v>12.178832258806608</v>
      </c>
      <c r="J66" s="35">
        <f>AVERAGE(C66:F66)</f>
        <v>12.591422689085256</v>
      </c>
      <c r="K66" s="35">
        <f>AVERAGE(C66:E66)</f>
        <v>15.738284570938859</v>
      </c>
    </row>
    <row r="67" spans="1:11" x14ac:dyDescent="0.55000000000000004">
      <c r="A67" s="32">
        <f>Sheet1!A67</f>
        <v>3.6312899999999999</v>
      </c>
      <c r="B67" s="33" t="str">
        <f>Sheet1!B67</f>
        <v>SWR(300)</v>
      </c>
      <c r="C67" s="35">
        <f>AVERAGE(Sheet1!D67:G67)</f>
        <v>23.982312408623464</v>
      </c>
      <c r="D67" s="35">
        <f>AVERAGE(Sheet1!J67:N67)</f>
        <v>4.945323391916415</v>
      </c>
      <c r="E67" s="35">
        <f>AVERAGE(Sheet1!Q67:V67)</f>
        <v>2.7742140602468517</v>
      </c>
      <c r="F67" s="35">
        <f>AVERAGE(Sheet1!Y67:AE67)</f>
        <v>2.3514269775266778</v>
      </c>
      <c r="G67" s="35">
        <f>AVERAGE(Sheet1!AE67:AG67)</f>
        <v>7.0503748243581965</v>
      </c>
      <c r="I67" s="35">
        <f>AVERAGE(C67:G67)</f>
        <v>8.2207303325343197</v>
      </c>
      <c r="J67" s="35">
        <f>AVERAGE(C67:F67)</f>
        <v>8.5133192095783521</v>
      </c>
      <c r="K67" s="35">
        <f>AVERAGE(C67:E67)</f>
        <v>10.567283286928911</v>
      </c>
    </row>
    <row r="68" spans="1:11" x14ac:dyDescent="0.55000000000000004">
      <c r="A68" s="8">
        <f>Sheet1!A68</f>
        <v>8</v>
      </c>
      <c r="B68" s="33" t="str">
        <f>Sheet1!B68</f>
        <v>R</v>
      </c>
      <c r="C68" s="34"/>
      <c r="D68" s="34"/>
      <c r="E68" s="34"/>
      <c r="F68" s="34"/>
      <c r="G68" s="34"/>
    </row>
    <row r="69" spans="1:11" x14ac:dyDescent="0.55000000000000004">
      <c r="A69" s="9">
        <f>Sheet1!A69</f>
        <v>8</v>
      </c>
      <c r="B69" s="33" t="str">
        <f>Sheet1!B69</f>
        <v>X</v>
      </c>
      <c r="C69" s="34"/>
      <c r="D69" s="34"/>
      <c r="E69" s="34"/>
      <c r="F69" s="34"/>
      <c r="G69" s="34"/>
    </row>
    <row r="70" spans="1:11" x14ac:dyDescent="0.55000000000000004">
      <c r="A70" s="36">
        <f>Sheet1!A70</f>
        <v>4.4444444444444446E-2</v>
      </c>
      <c r="B70" s="33" t="str">
        <f>Sheet1!B70</f>
        <v>Z</v>
      </c>
      <c r="C70" s="37">
        <f>AVERAGE(Sheet1!D70:G70)</f>
        <v>3538.0814537214592</v>
      </c>
      <c r="D70" s="37">
        <f>AVERAGE(Sheet1!J70:N70)</f>
        <v>991.52332281941767</v>
      </c>
      <c r="E70" s="37">
        <f>AVERAGE(Sheet1!Q70:V70)</f>
        <v>531.90099299663541</v>
      </c>
      <c r="F70" s="37">
        <f>AVERAGE(Sheet1!Y70:AE70)</f>
        <v>394.59329927843436</v>
      </c>
      <c r="G70" s="37">
        <f>AVERAGE(Sheet1!AE70:AG70)</f>
        <v>1512.0259303088169</v>
      </c>
    </row>
    <row r="71" spans="1:11" x14ac:dyDescent="0.55000000000000004">
      <c r="A71" s="9">
        <f>Sheet1!A71</f>
        <v>4.18994</v>
      </c>
      <c r="B71" s="33" t="str">
        <f>Sheet1!B71</f>
        <v>SWR(50)</v>
      </c>
      <c r="C71" s="35">
        <f>AVERAGE(Sheet1!D71:G71)</f>
        <v>110.33061555254255</v>
      </c>
      <c r="D71" s="35">
        <f>AVERAGE(Sheet1!J71:N71)</f>
        <v>22.455844097166267</v>
      </c>
      <c r="E71" s="35">
        <f>AVERAGE(Sheet1!Q71:V71)</f>
        <v>12.081809459923521</v>
      </c>
      <c r="F71" s="35">
        <f>AVERAGE(Sheet1!Y71:AE71)</f>
        <v>9.2371380800603493</v>
      </c>
      <c r="G71" s="35">
        <f>AVERAGE(Sheet1!AE71:AG71)</f>
        <v>32.802385681026379</v>
      </c>
      <c r="I71" s="35">
        <f>AVERAGE(C71:G71)</f>
        <v>37.381558574143824</v>
      </c>
      <c r="J71" s="35">
        <f>AVERAGE(C71:F71)</f>
        <v>38.526351797423182</v>
      </c>
      <c r="K71" s="35">
        <f>AVERAGE(C71:E71)</f>
        <v>48.289423036544122</v>
      </c>
    </row>
    <row r="72" spans="1:11" x14ac:dyDescent="0.55000000000000004">
      <c r="A72" s="9">
        <f>Sheet1!A72</f>
        <v>4.18994</v>
      </c>
      <c r="B72" s="33" t="str">
        <f>Sheet1!B72</f>
        <v>SWR(100)</v>
      </c>
      <c r="C72" s="35">
        <f>AVERAGE(Sheet1!D72:G72)</f>
        <v>55.183834269252884</v>
      </c>
      <c r="D72" s="35">
        <f>AVERAGE(Sheet1!J72:N72)</f>
        <v>11.252786939552678</v>
      </c>
      <c r="E72" s="35">
        <f>AVERAGE(Sheet1!Q72:V72)</f>
        <v>6.085351294452658</v>
      </c>
      <c r="F72" s="35">
        <f>AVERAGE(Sheet1!Y72:AE72)</f>
        <v>4.7069021953207661</v>
      </c>
      <c r="G72" s="35">
        <f>AVERAGE(Sheet1!AE72:AG72)</f>
        <v>16.407039612735364</v>
      </c>
      <c r="I72" s="35">
        <f>AVERAGE(C72:G72)</f>
        <v>18.727182862262872</v>
      </c>
      <c r="J72" s="35">
        <f>AVERAGE(C72:F72)</f>
        <v>19.307218674644748</v>
      </c>
      <c r="K72" s="35">
        <f>AVERAGE(C72:E72)</f>
        <v>24.17399083441941</v>
      </c>
    </row>
    <row r="73" spans="1:11" x14ac:dyDescent="0.55000000000000004">
      <c r="A73" s="9">
        <f>Sheet1!A73</f>
        <v>4.18994</v>
      </c>
      <c r="B73" s="33" t="str">
        <f>Sheet1!B73</f>
        <v>SWR(150)</v>
      </c>
      <c r="C73" s="35">
        <f>AVERAGE(Sheet1!D73:G73)</f>
        <v>36.809823431741265</v>
      </c>
      <c r="D73" s="35">
        <f>AVERAGE(Sheet1!J73:N73)</f>
        <v>7.5299780960283673</v>
      </c>
      <c r="E73" s="35">
        <f>AVERAGE(Sheet1!Q73:V73)</f>
        <v>4.1089866826978536</v>
      </c>
      <c r="F73" s="35">
        <f>AVERAGE(Sheet1!Y73:AE73)</f>
        <v>3.2465941511794787</v>
      </c>
      <c r="G73" s="35">
        <f>AVERAGE(Sheet1!AE73:AG73)</f>
        <v>10.944582497313666</v>
      </c>
      <c r="I73" s="35">
        <f>AVERAGE(C73:G73)</f>
        <v>12.527992971792127</v>
      </c>
      <c r="J73" s="35">
        <f>AVERAGE(C73:F73)</f>
        <v>12.923845590411741</v>
      </c>
      <c r="K73" s="35">
        <f>AVERAGE(C73:E73)</f>
        <v>16.149596070155827</v>
      </c>
    </row>
    <row r="74" spans="1:11" x14ac:dyDescent="0.55000000000000004">
      <c r="A74" s="9">
        <f>Sheet1!A74</f>
        <v>4.18994</v>
      </c>
      <c r="B74" s="33" t="str">
        <f>Sheet1!B74</f>
        <v>SWR(200)</v>
      </c>
      <c r="C74" s="35">
        <f>AVERAGE(Sheet1!D74:G74)</f>
        <v>27.629022744150461</v>
      </c>
      <c r="D74" s="35">
        <f>AVERAGE(Sheet1!J74:N74)</f>
        <v>5.6777939418706982</v>
      </c>
      <c r="E74" s="35">
        <f>AVERAGE(Sheet1!Q74:V74)</f>
        <v>3.1408120242820163</v>
      </c>
      <c r="F74" s="35">
        <f>AVERAGE(Sheet1!Y74:AE74)</f>
        <v>2.566121129612136</v>
      </c>
      <c r="G74" s="35">
        <f>AVERAGE(Sheet1!AE74:AG74)</f>
        <v>8.2154180991086108</v>
      </c>
      <c r="I74" s="35">
        <f>AVERAGE(C74:G74)</f>
        <v>9.445833587804783</v>
      </c>
      <c r="J74" s="35">
        <f>AVERAGE(C74:F74)</f>
        <v>9.7534374599788265</v>
      </c>
      <c r="K74" s="35">
        <f>AVERAGE(C74:E74)</f>
        <v>12.149209570101057</v>
      </c>
    </row>
    <row r="75" spans="1:11" x14ac:dyDescent="0.55000000000000004">
      <c r="A75" s="32">
        <f>Sheet1!A75</f>
        <v>4.18994</v>
      </c>
      <c r="B75" s="33" t="str">
        <f>Sheet1!B75</f>
        <v>SWR(300)</v>
      </c>
      <c r="C75" s="35">
        <f>AVERAGE(Sheet1!D75:G75)</f>
        <v>18.460701638454331</v>
      </c>
      <c r="D75" s="35">
        <f>AVERAGE(Sheet1!J75:N75)</f>
        <v>3.846361205259361</v>
      </c>
      <c r="E75" s="35">
        <f>AVERAGE(Sheet1!Q75:V75)</f>
        <v>2.2260020101215523</v>
      </c>
      <c r="F75" s="35">
        <f>AVERAGE(Sheet1!Y75:AE75)</f>
        <v>2.0347675068253777</v>
      </c>
      <c r="G75" s="35">
        <f>AVERAGE(Sheet1!AE75:AG75)</f>
        <v>5.4906942942519201</v>
      </c>
      <c r="I75" s="35">
        <f>AVERAGE(C75:G75)</f>
        <v>6.4117053309825085</v>
      </c>
      <c r="J75" s="35">
        <f>AVERAGE(C75:F75)</f>
        <v>6.6419580901651551</v>
      </c>
      <c r="K75" s="35">
        <f>AVERAGE(C75:E75)</f>
        <v>8.1776882846117473</v>
      </c>
    </row>
    <row r="76" spans="1:11" x14ac:dyDescent="0.55000000000000004">
      <c r="A76" s="8">
        <f>Sheet1!A76</f>
        <v>9</v>
      </c>
      <c r="B76" s="33" t="str">
        <f>Sheet1!B76</f>
        <v>R</v>
      </c>
      <c r="C76" s="34"/>
      <c r="D76" s="34"/>
      <c r="E76" s="34"/>
      <c r="F76" s="34"/>
      <c r="G76" s="34"/>
    </row>
    <row r="77" spans="1:11" x14ac:dyDescent="0.55000000000000004">
      <c r="A77" s="9">
        <f>Sheet1!A77</f>
        <v>9</v>
      </c>
      <c r="B77" s="33" t="str">
        <f>Sheet1!B77</f>
        <v>X</v>
      </c>
      <c r="C77" s="34"/>
      <c r="D77" s="34"/>
      <c r="E77" s="34"/>
      <c r="F77" s="34"/>
      <c r="G77" s="34"/>
    </row>
    <row r="78" spans="1:11" x14ac:dyDescent="0.55000000000000004">
      <c r="A78" s="36">
        <f>Sheet1!A78</f>
        <v>0.05</v>
      </c>
      <c r="B78" s="33" t="str">
        <f>Sheet1!B78</f>
        <v>Z</v>
      </c>
      <c r="C78" s="37">
        <f>AVERAGE(Sheet1!D78:G78)</f>
        <v>3141.1865108629863</v>
      </c>
      <c r="D78" s="37">
        <f>AVERAGE(Sheet1!J78:N78)</f>
        <v>814.24685692059575</v>
      </c>
      <c r="E78" s="37">
        <f>AVERAGE(Sheet1!Q78:V78)</f>
        <v>437.13563417037045</v>
      </c>
      <c r="F78" s="37">
        <f>AVERAGE(Sheet1!Y78:AE78)</f>
        <v>323.59272201056513</v>
      </c>
      <c r="G78" s="37">
        <f>AVERAGE(Sheet1!AE78:AG78)</f>
        <v>1301.3985104877318</v>
      </c>
    </row>
    <row r="79" spans="1:11" x14ac:dyDescent="0.55000000000000004">
      <c r="A79" s="9">
        <f>Sheet1!A79</f>
        <v>4.7485999999999997</v>
      </c>
      <c r="B79" s="33" t="str">
        <f>Sheet1!B79</f>
        <v>SWR(50)</v>
      </c>
      <c r="C79" s="35">
        <f>AVERAGE(Sheet1!D79:G79)</f>
        <v>87.720426245798848</v>
      </c>
      <c r="D79" s="35">
        <f>AVERAGE(Sheet1!J79:N79)</f>
        <v>17.950951094447248</v>
      </c>
      <c r="E79" s="35">
        <f>AVERAGE(Sheet1!Q79:V79)</f>
        <v>9.7495702941659044</v>
      </c>
      <c r="F79" s="35">
        <f>AVERAGE(Sheet1!Y79:AE79)</f>
        <v>7.5530292289456522</v>
      </c>
      <c r="G79" s="35">
        <f>AVERAGE(Sheet1!AE79:AG79)</f>
        <v>26.577037813007639</v>
      </c>
      <c r="I79" s="35">
        <f>AVERAGE(C79:G79)</f>
        <v>29.910202935273059</v>
      </c>
      <c r="J79" s="35">
        <f>AVERAGE(C79:F79)</f>
        <v>30.743494215839412</v>
      </c>
      <c r="K79" s="35">
        <f>AVERAGE(C79:E79)</f>
        <v>38.473649211470665</v>
      </c>
    </row>
    <row r="80" spans="1:11" x14ac:dyDescent="0.55000000000000004">
      <c r="A80" s="9">
        <f>Sheet1!A80</f>
        <v>4.7485999999999997</v>
      </c>
      <c r="B80" s="33" t="str">
        <f>Sheet1!B80</f>
        <v>SWR(100)</v>
      </c>
      <c r="C80" s="35">
        <f>AVERAGE(Sheet1!D80:G80)</f>
        <v>43.875730119464478</v>
      </c>
      <c r="D80" s="35">
        <f>AVERAGE(Sheet1!J80:N80)</f>
        <v>8.9997834673805048</v>
      </c>
      <c r="E80" s="35">
        <f>AVERAGE(Sheet1!Q80:V80)</f>
        <v>4.9209769335312812</v>
      </c>
      <c r="F80" s="35">
        <f>AVERAGE(Sheet1!Y80:AE80)</f>
        <v>3.8740757044975864</v>
      </c>
      <c r="G80" s="35">
        <f>AVERAGE(Sheet1!AE80:AG80)</f>
        <v>13.293258194268887</v>
      </c>
      <c r="I80" s="35">
        <f>AVERAGE(C80:G80)</f>
        <v>14.992764883828546</v>
      </c>
      <c r="J80" s="35">
        <f>AVERAGE(C80:F80)</f>
        <v>15.417641556218461</v>
      </c>
      <c r="K80" s="35">
        <f>AVERAGE(C80:E80)</f>
        <v>19.265496840125419</v>
      </c>
    </row>
    <row r="81" spans="1:11" x14ac:dyDescent="0.55000000000000004">
      <c r="A81" s="9">
        <f>Sheet1!A81</f>
        <v>4.7485999999999997</v>
      </c>
      <c r="B81" s="33" t="str">
        <f>Sheet1!B81</f>
        <v>SWR(150)</v>
      </c>
      <c r="C81" s="35">
        <f>AVERAGE(Sheet1!D81:G81)</f>
        <v>29.26774898977461</v>
      </c>
      <c r="D81" s="35">
        <f>AVERAGE(Sheet1!J81:N81)</f>
        <v>6.0276255311168274</v>
      </c>
      <c r="E81" s="35">
        <f>AVERAGE(Sheet1!Q81:V81)</f>
        <v>3.3362987455407591</v>
      </c>
      <c r="F81" s="35">
        <f>AVERAGE(Sheet1!Y81:AE81)</f>
        <v>2.7082698255705471</v>
      </c>
      <c r="G81" s="35">
        <f>AVERAGE(Sheet1!AE81:AG81)</f>
        <v>8.8676375545122088</v>
      </c>
      <c r="I81" s="35">
        <f>AVERAGE(C81:G81)</f>
        <v>10.041516129302989</v>
      </c>
      <c r="J81" s="35">
        <f>AVERAGE(C81:F81)</f>
        <v>10.334985773000685</v>
      </c>
      <c r="K81" s="35">
        <f>AVERAGE(C81:E81)</f>
        <v>12.877224422144065</v>
      </c>
    </row>
    <row r="82" spans="1:11" x14ac:dyDescent="0.55000000000000004">
      <c r="A82" s="9">
        <f>Sheet1!A82</f>
        <v>4.7485999999999997</v>
      </c>
      <c r="B82" s="33" t="str">
        <f>Sheet1!B82</f>
        <v>SWR(200)</v>
      </c>
      <c r="C82" s="35">
        <f>AVERAGE(Sheet1!D82:G82)</f>
        <v>21.968970410772521</v>
      </c>
      <c r="D82" s="35">
        <f>AVERAGE(Sheet1!J82:N82)</f>
        <v>4.5511024204316222</v>
      </c>
      <c r="E82" s="35">
        <f>AVERAGE(Sheet1!Q82:V82)</f>
        <v>2.5678348013579595</v>
      </c>
      <c r="F82" s="35">
        <f>AVERAGE(Sheet1!Y82:AE82)</f>
        <v>2.1917152471734562</v>
      </c>
      <c r="G82" s="35">
        <f>AVERAGE(Sheet1!AE82:AG82)</f>
        <v>6.6568041171471712</v>
      </c>
      <c r="I82" s="35">
        <f>AVERAGE(C82:G82)</f>
        <v>7.5872853993765457</v>
      </c>
      <c r="J82" s="35">
        <f>AVERAGE(C82:F82)</f>
        <v>7.8199057199338897</v>
      </c>
      <c r="K82" s="35">
        <f>AVERAGE(C82:E82)</f>
        <v>9.6959692108540345</v>
      </c>
    </row>
    <row r="83" spans="1:11" x14ac:dyDescent="0.55000000000000004">
      <c r="A83" s="32">
        <f>Sheet1!A83</f>
        <v>4.7485999999999997</v>
      </c>
      <c r="B83" s="33" t="str">
        <f>Sheet1!B83</f>
        <v>SWR(300)</v>
      </c>
      <c r="C83" s="35">
        <f>AVERAGE(Sheet1!D83:G83)</f>
        <v>14.680711192190852</v>
      </c>
      <c r="D83" s="35">
        <f>AVERAGE(Sheet1!J83:N83)</f>
        <v>3.0974074792351054</v>
      </c>
      <c r="E83" s="35">
        <f>AVERAGE(Sheet1!Q83:V83)</f>
        <v>1.8700007192865711</v>
      </c>
      <c r="F83" s="35">
        <f>AVERAGE(Sheet1!Y83:AE83)</f>
        <v>1.8960368886380299</v>
      </c>
      <c r="G83" s="35">
        <f>AVERAGE(Sheet1!AE83:AG83)</f>
        <v>4.451130421948946</v>
      </c>
      <c r="I83" s="35">
        <f>AVERAGE(C83:G83)</f>
        <v>5.199057340259901</v>
      </c>
      <c r="J83" s="35">
        <f>AVERAGE(C83:F83)</f>
        <v>5.3860390698376399</v>
      </c>
      <c r="K83" s="35">
        <f>AVERAGE(C83:E83)</f>
        <v>6.5493731302375098</v>
      </c>
    </row>
    <row r="84" spans="1:11" x14ac:dyDescent="0.55000000000000004">
      <c r="A84" s="8">
        <f>Sheet1!A84</f>
        <v>10</v>
      </c>
      <c r="B84" s="33" t="str">
        <f>Sheet1!B84</f>
        <v>R</v>
      </c>
      <c r="C84" s="34"/>
      <c r="D84" s="34"/>
      <c r="E84" s="34"/>
      <c r="F84" s="34"/>
      <c r="G84" s="34"/>
    </row>
    <row r="85" spans="1:11" x14ac:dyDescent="0.55000000000000004">
      <c r="A85" s="9">
        <f>Sheet1!A85</f>
        <v>10</v>
      </c>
      <c r="B85" s="33" t="str">
        <f>Sheet1!B85</f>
        <v>X</v>
      </c>
      <c r="C85" s="34"/>
      <c r="D85" s="34"/>
      <c r="E85" s="34"/>
      <c r="F85" s="34"/>
      <c r="G85" s="34"/>
    </row>
    <row r="86" spans="1:11" x14ac:dyDescent="0.55000000000000004">
      <c r="A86" s="36">
        <f>Sheet1!A86</f>
        <v>5.5555555555555552E-2</v>
      </c>
      <c r="B86" s="33" t="str">
        <f>Sheet1!B86</f>
        <v>Z</v>
      </c>
      <c r="C86" s="37">
        <f>AVERAGE(Sheet1!D86:G86)</f>
        <v>2798.3147738566076</v>
      </c>
      <c r="D86" s="37">
        <f>AVERAGE(Sheet1!J86:N86)</f>
        <v>680.00590789713362</v>
      </c>
      <c r="E86" s="37">
        <f>AVERAGE(Sheet1!Q86:V86)</f>
        <v>366.99046898031611</v>
      </c>
      <c r="F86" s="37">
        <f>AVERAGE(Sheet1!Y86:AE86)</f>
        <v>272.17733012275414</v>
      </c>
      <c r="G86" s="37">
        <f>AVERAGE(Sheet1!AE86:AG86)</f>
        <v>1075.7053682014637</v>
      </c>
    </row>
    <row r="87" spans="1:11" x14ac:dyDescent="0.55000000000000004">
      <c r="A87" s="9">
        <f>Sheet1!A87</f>
        <v>5.3072600000000003</v>
      </c>
      <c r="B87" s="33" t="str">
        <f>Sheet1!B87</f>
        <v>SWR(50)</v>
      </c>
      <c r="C87" s="35">
        <f>AVERAGE(Sheet1!D87:G87)</f>
        <v>71.544709201850296</v>
      </c>
      <c r="D87" s="35">
        <f>AVERAGE(Sheet1!J87:N87)</f>
        <v>14.729872811200218</v>
      </c>
      <c r="E87" s="35">
        <f>AVERAGE(Sheet1!Q87:V87)</f>
        <v>8.0853445971958511</v>
      </c>
      <c r="F87" s="35">
        <f>AVERAGE(Sheet1!Y87:AE87)</f>
        <v>6.3586529663975222</v>
      </c>
      <c r="G87" s="35">
        <f>AVERAGE(Sheet1!AE87:AG87)</f>
        <v>22.166934914652643</v>
      </c>
      <c r="I87" s="35">
        <f>AVERAGE(C87:G87)</f>
        <v>24.577102898259309</v>
      </c>
      <c r="J87" s="35">
        <f>AVERAGE(C87:F87)</f>
        <v>25.179644894160976</v>
      </c>
      <c r="K87" s="35">
        <f>AVERAGE(C87:E87)</f>
        <v>31.453308870082125</v>
      </c>
    </row>
    <row r="88" spans="1:11" x14ac:dyDescent="0.55000000000000004">
      <c r="A88" s="9">
        <f>Sheet1!A88</f>
        <v>5.3072600000000003</v>
      </c>
      <c r="B88" s="33" t="str">
        <f>Sheet1!B88</f>
        <v>SWR(100)</v>
      </c>
      <c r="C88" s="35">
        <f>AVERAGE(Sheet1!D88:G88)</f>
        <v>35.78520300022403</v>
      </c>
      <c r="D88" s="35">
        <f>AVERAGE(Sheet1!J88:N88)</f>
        <v>7.3890795392108242</v>
      </c>
      <c r="E88" s="35">
        <f>AVERAGE(Sheet1!Q88:V88)</f>
        <v>4.0912586746897821</v>
      </c>
      <c r="F88" s="35">
        <f>AVERAGE(Sheet1!Y88:AE88)</f>
        <v>3.2877125033143031</v>
      </c>
      <c r="G88" s="35">
        <f>AVERAGE(Sheet1!AE88:AG88)</f>
        <v>11.093545752714606</v>
      </c>
      <c r="I88" s="35">
        <f>AVERAGE(C88:G88)</f>
        <v>12.329359894030709</v>
      </c>
      <c r="J88" s="35">
        <f>AVERAGE(C88:F88)</f>
        <v>12.638313429359735</v>
      </c>
      <c r="K88" s="35">
        <f>AVERAGE(C88:E88)</f>
        <v>15.755180404708213</v>
      </c>
    </row>
    <row r="89" spans="1:11" x14ac:dyDescent="0.55000000000000004">
      <c r="A89" s="9">
        <f>Sheet1!A89</f>
        <v>5.3072600000000003</v>
      </c>
      <c r="B89" s="33" t="str">
        <f>Sheet1!B89</f>
        <v>SWR(150)</v>
      </c>
      <c r="C89" s="35">
        <f>AVERAGE(Sheet1!D89:G89)</f>
        <v>23.871105027846067</v>
      </c>
      <c r="D89" s="35">
        <f>AVERAGE(Sheet1!J89:N89)</f>
        <v>4.9540118636554915</v>
      </c>
      <c r="E89" s="35">
        <f>AVERAGE(Sheet1!Q89:V89)</f>
        <v>2.7881522067612203</v>
      </c>
      <c r="F89" s="35">
        <f>AVERAGE(Sheet1!Y89:AE89)</f>
        <v>2.3389389768929236</v>
      </c>
      <c r="G89" s="35">
        <f>AVERAGE(Sheet1!AE89:AG89)</f>
        <v>7.4075056803666968</v>
      </c>
      <c r="I89" s="35">
        <f>AVERAGE(C89:G89)</f>
        <v>8.2719427511044792</v>
      </c>
      <c r="J89" s="35">
        <f>AVERAGE(C89:F89)</f>
        <v>8.4880520187889257</v>
      </c>
      <c r="K89" s="35">
        <f>AVERAGE(C89:E89)</f>
        <v>10.537756366087594</v>
      </c>
    </row>
    <row r="90" spans="1:11" x14ac:dyDescent="0.55000000000000004">
      <c r="A90" s="9">
        <f>Sheet1!A90</f>
        <v>5.3072600000000003</v>
      </c>
      <c r="B90" s="33" t="str">
        <f>Sheet1!B90</f>
        <v>SWR(200)</v>
      </c>
      <c r="C90" s="35">
        <f>AVERAGE(Sheet1!D90:G90)</f>
        <v>17.918389606627056</v>
      </c>
      <c r="D90" s="35">
        <f>AVERAGE(Sheet1!J90:N90)</f>
        <v>3.7467168539555709</v>
      </c>
      <c r="E90" s="35">
        <f>AVERAGE(Sheet1!Q90:V90)</f>
        <v>2.1662005025068605</v>
      </c>
      <c r="F90" s="35">
        <f>AVERAGE(Sheet1!Y90:AE90)</f>
        <v>1.95510863366562</v>
      </c>
      <c r="G90" s="35">
        <f>AVERAGE(Sheet1!AE90:AG90)</f>
        <v>5.5690788158615847</v>
      </c>
      <c r="I90" s="35">
        <f>AVERAGE(C90:G90)</f>
        <v>6.2710988825233382</v>
      </c>
      <c r="J90" s="35">
        <f>AVERAGE(C90:F90)</f>
        <v>6.4466038991887773</v>
      </c>
      <c r="K90" s="35">
        <f>AVERAGE(C90:E90)</f>
        <v>7.9437689876964965</v>
      </c>
    </row>
    <row r="91" spans="1:11" x14ac:dyDescent="0.55000000000000004">
      <c r="A91" s="32">
        <f>Sheet1!A91</f>
        <v>5.3072600000000003</v>
      </c>
      <c r="B91" s="33" t="str">
        <f>Sheet1!B91</f>
        <v>SWR(300)</v>
      </c>
      <c r="C91" s="35">
        <f>AVERAGE(Sheet1!D91:G91)</f>
        <v>11.97446397976897</v>
      </c>
      <c r="D91" s="35">
        <f>AVERAGE(Sheet1!J91:N91)</f>
        <v>2.5657419342159331</v>
      </c>
      <c r="E91" s="35">
        <f>AVERAGE(Sheet1!Q91:V91)</f>
        <v>1.6416925061506993</v>
      </c>
      <c r="F91" s="35">
        <f>AVERAGE(Sheet1!Y91:AE91)</f>
        <v>1.9062918145374284</v>
      </c>
      <c r="G91" s="35">
        <f>AVERAGE(Sheet1!AE91:AG91)</f>
        <v>3.7437631370643167</v>
      </c>
      <c r="I91" s="35">
        <f>AVERAGE(C91:G91)</f>
        <v>4.3663906743474694</v>
      </c>
      <c r="J91" s="35">
        <f>AVERAGE(C91:F91)</f>
        <v>4.522047558668258</v>
      </c>
      <c r="K91" s="35">
        <f>AVERAGE(C91:E91)</f>
        <v>5.393966140045201</v>
      </c>
    </row>
    <row r="92" spans="1:11" x14ac:dyDescent="0.55000000000000004">
      <c r="A92" s="9">
        <f>Sheet1!A92</f>
        <v>11</v>
      </c>
      <c r="B92" s="33" t="str">
        <f>Sheet1!B92</f>
        <v>R</v>
      </c>
      <c r="C92" s="34"/>
      <c r="D92" s="34"/>
      <c r="E92" s="34"/>
      <c r="F92" s="34"/>
      <c r="G92" s="34"/>
    </row>
    <row r="93" spans="1:11" x14ac:dyDescent="0.55000000000000004">
      <c r="A93" s="9">
        <f>Sheet1!A93</f>
        <v>11</v>
      </c>
      <c r="B93" s="33" t="str">
        <f>Sheet1!B93</f>
        <v>X</v>
      </c>
      <c r="C93" s="34"/>
      <c r="D93" s="34"/>
      <c r="E93" s="34"/>
      <c r="F93" s="34"/>
      <c r="G93" s="34"/>
    </row>
    <row r="94" spans="1:11" x14ac:dyDescent="0.55000000000000004">
      <c r="A94" s="36">
        <f>Sheet1!A94</f>
        <v>6.1111111111111109E-2</v>
      </c>
      <c r="B94" s="33" t="str">
        <f>Sheet1!B94</f>
        <v>Z</v>
      </c>
      <c r="C94" s="37">
        <f>AVERAGE(Sheet1!D94:G94)</f>
        <v>2496.8748724507486</v>
      </c>
      <c r="D94" s="37">
        <f>AVERAGE(Sheet1!J94:N94)</f>
        <v>576.5711274972025</v>
      </c>
      <c r="E94" s="37">
        <f>AVERAGE(Sheet1!Q94:V94)</f>
        <v>313.8259760038988</v>
      </c>
      <c r="F94" s="37">
        <f>AVERAGE(Sheet1!Y94:AE94)</f>
        <v>234.12964320106747</v>
      </c>
      <c r="G94" s="37">
        <f>AVERAGE(Sheet1!AE94:AG94)</f>
        <v>875.4804977381815</v>
      </c>
    </row>
    <row r="95" spans="1:11" x14ac:dyDescent="0.55000000000000004">
      <c r="A95" s="9">
        <f>Sheet1!A95</f>
        <v>5.86592</v>
      </c>
      <c r="B95" s="33" t="str">
        <f>Sheet1!B95</f>
        <v>SWR(50)</v>
      </c>
      <c r="C95" s="35">
        <f>AVERAGE(Sheet1!D95:G95)</f>
        <v>59.558410545601149</v>
      </c>
      <c r="D95" s="35">
        <f>AVERAGE(Sheet1!J95:N95)</f>
        <v>12.344918428171489</v>
      </c>
      <c r="E95" s="35">
        <f>AVERAGE(Sheet1!Q95:V95)</f>
        <v>6.8564557809849624</v>
      </c>
      <c r="F95" s="35">
        <f>AVERAGE(Sheet1!Y95:AE95)</f>
        <v>5.4841385964787923</v>
      </c>
      <c r="G95" s="35">
        <f>AVERAGE(Sheet1!AE95:AG95)</f>
        <v>18.939760666576223</v>
      </c>
      <c r="I95" s="35">
        <f>AVERAGE(C95:G95)</f>
        <v>20.63673680356252</v>
      </c>
      <c r="J95" s="35">
        <f>AVERAGE(C95:F95)</f>
        <v>21.060980837809094</v>
      </c>
      <c r="K95" s="35">
        <f>AVERAGE(C95:E95)</f>
        <v>26.253261584919198</v>
      </c>
    </row>
    <row r="96" spans="1:11" x14ac:dyDescent="0.55000000000000004">
      <c r="A96" s="9">
        <f>Sheet1!A96</f>
        <v>5.86592</v>
      </c>
      <c r="B96" s="33" t="str">
        <f>Sheet1!B96</f>
        <v>SWR(100)</v>
      </c>
      <c r="C96" s="35">
        <f>AVERAGE(Sheet1!D96:G96)</f>
        <v>29.789702663125119</v>
      </c>
      <c r="D96" s="35">
        <f>AVERAGE(Sheet1!J96:N96)</f>
        <v>6.1968204306407948</v>
      </c>
      <c r="E96" s="35">
        <f>AVERAGE(Sheet1!Q96:V96)</f>
        <v>3.47989354694487</v>
      </c>
      <c r="F96" s="35">
        <f>AVERAGE(Sheet1!Y96:AE96)</f>
        <v>2.8628693445699858</v>
      </c>
      <c r="G96" s="35">
        <f>AVERAGE(Sheet1!AE96:AG96)</f>
        <v>9.4912026170800718</v>
      </c>
      <c r="I96" s="35">
        <f>AVERAGE(C96:G96)</f>
        <v>10.364097720472168</v>
      </c>
      <c r="J96" s="35">
        <f>AVERAGE(C96:F96)</f>
        <v>10.582321496320192</v>
      </c>
      <c r="K96" s="35">
        <f>AVERAGE(C96:E96)</f>
        <v>13.155472213570262</v>
      </c>
    </row>
    <row r="97" spans="1:11" x14ac:dyDescent="0.55000000000000004">
      <c r="A97" s="9">
        <f>Sheet1!A97</f>
        <v>5.86592</v>
      </c>
      <c r="B97" s="33" t="str">
        <f>Sheet1!B97</f>
        <v>SWR(150)</v>
      </c>
      <c r="C97" s="35">
        <f>AVERAGE(Sheet1!D97:G97)</f>
        <v>19.871498448983676</v>
      </c>
      <c r="D97" s="35">
        <f>AVERAGE(Sheet1!J97:N97)</f>
        <v>4.1599241097917918</v>
      </c>
      <c r="E97" s="35">
        <f>AVERAGE(Sheet1!Q97:V97)</f>
        <v>2.3873140859784585</v>
      </c>
      <c r="F97" s="35">
        <f>AVERAGE(Sheet1!Y97:AE97)</f>
        <v>2.0828535708677824</v>
      </c>
      <c r="G97" s="35">
        <f>AVERAGE(Sheet1!AE97:AG97)</f>
        <v>6.3526464833858247</v>
      </c>
      <c r="I97" s="35">
        <f>AVERAGE(C97:G97)</f>
        <v>6.9708473398015069</v>
      </c>
      <c r="J97" s="35">
        <f>AVERAGE(C97:F97)</f>
        <v>7.1253975539054277</v>
      </c>
      <c r="K97" s="35">
        <f>AVERAGE(C97:E97)</f>
        <v>8.8062455482513098</v>
      </c>
    </row>
    <row r="98" spans="1:11" x14ac:dyDescent="0.55000000000000004">
      <c r="A98" s="9">
        <f>Sheet1!A98</f>
        <v>5.86592</v>
      </c>
      <c r="B98" s="33" t="str">
        <f>Sheet1!B98</f>
        <v>SWR(200)</v>
      </c>
      <c r="C98" s="35">
        <f>AVERAGE(Sheet1!D98:G98)</f>
        <v>14.915957377340801</v>
      </c>
      <c r="D98" s="35">
        <f>AVERAGE(Sheet1!J98:N98)</f>
        <v>3.152826544730035</v>
      </c>
      <c r="E98" s="35">
        <f>AVERAGE(Sheet1!Q98:V98)</f>
        <v>1.8789857432677912</v>
      </c>
      <c r="F98" s="35">
        <f>AVERAGE(Sheet1!Y98:AE98)</f>
        <v>1.8189276579649392</v>
      </c>
      <c r="G98" s="35">
        <f>AVERAGE(Sheet1!AE98:AG98)</f>
        <v>4.7935059122343997</v>
      </c>
      <c r="I98" s="35">
        <f>AVERAGE(C98:G98)</f>
        <v>5.3120406471075921</v>
      </c>
      <c r="J98" s="35">
        <f>AVERAGE(C98:F98)</f>
        <v>5.441674330825891</v>
      </c>
      <c r="K98" s="35">
        <f>AVERAGE(C98:E98)</f>
        <v>6.6492565551128751</v>
      </c>
    </row>
    <row r="99" spans="1:11" x14ac:dyDescent="0.55000000000000004">
      <c r="A99" s="9">
        <f>Sheet1!A99</f>
        <v>5.86592</v>
      </c>
      <c r="B99" s="33" t="str">
        <f>Sheet1!B99</f>
        <v>SWR(300)</v>
      </c>
      <c r="C99" s="35">
        <f>AVERAGE(Sheet1!D99:G99)</f>
        <v>9.9676889227892236</v>
      </c>
      <c r="D99" s="35">
        <f>AVERAGE(Sheet1!J99:N99)</f>
        <v>2.1775096012079929</v>
      </c>
      <c r="E99" s="35">
        <f>AVERAGE(Sheet1!Q99:V99)</f>
        <v>1.5101121545892153</v>
      </c>
      <c r="F99" s="35">
        <f>AVERAGE(Sheet1!Y99:AE99)</f>
        <v>1.9887635321543164</v>
      </c>
      <c r="G99" s="35">
        <f>AVERAGE(Sheet1!AE99:AG99)</f>
        <v>3.264235978585297</v>
      </c>
      <c r="I99" s="35">
        <f>AVERAGE(C99:G99)</f>
        <v>3.781662037865209</v>
      </c>
      <c r="J99" s="35">
        <f>AVERAGE(C99:F99)</f>
        <v>3.9110185526851868</v>
      </c>
      <c r="K99" s="35">
        <f>AVERAGE(C99:E99)</f>
        <v>4.5517702261954769</v>
      </c>
    </row>
    <row r="100" spans="1:11" x14ac:dyDescent="0.55000000000000004">
      <c r="A100" s="8">
        <f>Sheet1!A100</f>
        <v>12</v>
      </c>
      <c r="B100" s="33" t="str">
        <f>Sheet1!B100</f>
        <v>R</v>
      </c>
      <c r="C100" s="34"/>
      <c r="D100" s="34"/>
      <c r="E100" s="34"/>
      <c r="F100" s="34"/>
      <c r="G100" s="34"/>
    </row>
    <row r="101" spans="1:11" x14ac:dyDescent="0.55000000000000004">
      <c r="A101" s="9">
        <f>Sheet1!A101</f>
        <v>12</v>
      </c>
      <c r="B101" s="33" t="str">
        <f>Sheet1!B101</f>
        <v>X</v>
      </c>
      <c r="C101" s="34"/>
      <c r="D101" s="34"/>
      <c r="E101" s="34"/>
      <c r="F101" s="34"/>
      <c r="G101" s="34"/>
    </row>
    <row r="102" spans="1:11" x14ac:dyDescent="0.55000000000000004">
      <c r="A102" s="36">
        <f>Sheet1!A102</f>
        <v>6.6666666666666666E-2</v>
      </c>
      <c r="B102" s="33" t="str">
        <f>Sheet1!B102</f>
        <v>Z</v>
      </c>
      <c r="C102" s="37">
        <f>AVERAGE(Sheet1!D102:G102)</f>
        <v>2229.6798815947532</v>
      </c>
      <c r="D102" s="37">
        <f>AVERAGE(Sheet1!J102:N102)</f>
        <v>495.54892404596586</v>
      </c>
      <c r="E102" s="37">
        <f>AVERAGE(Sheet1!Q102:V102)</f>
        <v>272.70167758807185</v>
      </c>
      <c r="F102" s="37">
        <f>AVERAGE(Sheet1!Y102:AE102)</f>
        <v>205.41730341552073</v>
      </c>
      <c r="G102" s="37">
        <f>AVERAGE(Sheet1!AE102:AG102)</f>
        <v>717.45491045707479</v>
      </c>
    </row>
    <row r="103" spans="1:11" x14ac:dyDescent="0.55000000000000004">
      <c r="A103" s="9">
        <f>Sheet1!A103</f>
        <v>6.4245799999999997</v>
      </c>
      <c r="B103" s="33" t="str">
        <f>Sheet1!B103</f>
        <v>SWR(50)</v>
      </c>
      <c r="C103" s="35">
        <f>AVERAGE(Sheet1!D103:G103)</f>
        <v>50.420441068976487</v>
      </c>
      <c r="D103" s="35">
        <f>AVERAGE(Sheet1!J103:N103)</f>
        <v>10.528552636580111</v>
      </c>
      <c r="E103" s="35">
        <f>AVERAGE(Sheet1!Q103:V103)</f>
        <v>5.9239109930757046</v>
      </c>
      <c r="F103" s="35">
        <f>AVERAGE(Sheet1!Y103:AE103)</f>
        <v>4.8280980010986747</v>
      </c>
      <c r="G103" s="35">
        <f>AVERAGE(Sheet1!AE103:AG103)</f>
        <v>16.518580872806556</v>
      </c>
      <c r="I103" s="35">
        <f>AVERAGE(C103:G103)</f>
        <v>17.643916714507505</v>
      </c>
      <c r="J103" s="35">
        <f>AVERAGE(C103:F103)</f>
        <v>17.925250674932744</v>
      </c>
      <c r="K103" s="35">
        <f>AVERAGE(C103:E103)</f>
        <v>22.290968232877432</v>
      </c>
    </row>
    <row r="104" spans="1:11" x14ac:dyDescent="0.55000000000000004">
      <c r="A104" s="9">
        <f>Sheet1!A104</f>
        <v>6.4245799999999997</v>
      </c>
      <c r="B104" s="33" t="str">
        <f>Sheet1!B104</f>
        <v>SWR(100)</v>
      </c>
      <c r="C104" s="35">
        <f>AVERAGE(Sheet1!D104:G104)</f>
        <v>25.218665581267487</v>
      </c>
      <c r="D104" s="35">
        <f>AVERAGE(Sheet1!J104:N104)</f>
        <v>5.2892353057510864</v>
      </c>
      <c r="E104" s="35">
        <f>AVERAGE(Sheet1!Q104:V104)</f>
        <v>3.0174340046175501</v>
      </c>
      <c r="F104" s="35">
        <f>AVERAGE(Sheet1!Y104:AE104)</f>
        <v>2.5487942620233959</v>
      </c>
      <c r="G104" s="35">
        <f>AVERAGE(Sheet1!AE104:AG104)</f>
        <v>8.2971662385546576</v>
      </c>
      <c r="I104" s="35">
        <f>AVERAGE(C104:G104)</f>
        <v>8.8742590784428348</v>
      </c>
      <c r="J104" s="35">
        <f>AVERAGE(C104:F104)</f>
        <v>9.0185322884148782</v>
      </c>
      <c r="K104" s="35">
        <f>AVERAGE(C104:E104)</f>
        <v>11.175111630545373</v>
      </c>
    </row>
    <row r="105" spans="1:11" x14ac:dyDescent="0.55000000000000004">
      <c r="A105" s="9">
        <f>Sheet1!A105</f>
        <v>6.4245799999999997</v>
      </c>
      <c r="B105" s="33" t="str">
        <f>Sheet1!B105</f>
        <v>SWR(150)</v>
      </c>
      <c r="C105" s="35">
        <f>AVERAGE(Sheet1!D105:G105)</f>
        <v>16.821865495486982</v>
      </c>
      <c r="D105" s="35">
        <f>AVERAGE(Sheet1!J105:N105)</f>
        <v>3.5562243791721846</v>
      </c>
      <c r="E105" s="35">
        <f>AVERAGE(Sheet1!Q105:V105)</f>
        <v>2.087899440609156</v>
      </c>
      <c r="F105" s="35">
        <f>AVERAGE(Sheet1!Y105:AE105)</f>
        <v>1.9073105640602133</v>
      </c>
      <c r="G105" s="35">
        <f>AVERAGE(Sheet1!AE105:AG105)</f>
        <v>5.5765690560246215</v>
      </c>
      <c r="I105" s="35">
        <f>AVERAGE(C105:G105)</f>
        <v>5.9899737870706318</v>
      </c>
      <c r="J105" s="35">
        <f>AVERAGE(C105:F105)</f>
        <v>6.0933249698321346</v>
      </c>
      <c r="K105" s="35">
        <f>AVERAGE(C105:E105)</f>
        <v>7.488663105089441</v>
      </c>
    </row>
    <row r="106" spans="1:11" x14ac:dyDescent="0.55000000000000004">
      <c r="A106" s="9">
        <f>Sheet1!A106</f>
        <v>6.4245799999999997</v>
      </c>
      <c r="B106" s="33" t="str">
        <f>Sheet1!B106</f>
        <v>SWR(200)</v>
      </c>
      <c r="C106" s="35">
        <f>AVERAGE(Sheet1!D106:G106)</f>
        <v>12.626352848700231</v>
      </c>
      <c r="D106" s="35">
        <f>AVERAGE(Sheet1!J106:N106)</f>
        <v>2.7027321639531658</v>
      </c>
      <c r="E106" s="35">
        <f>AVERAGE(Sheet1!Q106:V106)</f>
        <v>1.6732626157629564</v>
      </c>
      <c r="F106" s="35">
        <f>AVERAGE(Sheet1!Y106:AE106)</f>
        <v>1.7755746612101948</v>
      </c>
      <c r="G106" s="35">
        <f>AVERAGE(Sheet1!AE106:AG106)</f>
        <v>4.2350908935365945</v>
      </c>
      <c r="I106" s="35">
        <f>AVERAGE(C106:G106)</f>
        <v>4.6026026366326276</v>
      </c>
      <c r="J106" s="35">
        <f>AVERAGE(C106:F106)</f>
        <v>4.6944805724066363</v>
      </c>
      <c r="K106" s="35">
        <f>AVERAGE(C106:E106)</f>
        <v>5.6674492094721174</v>
      </c>
    </row>
    <row r="107" spans="1:11" x14ac:dyDescent="0.55000000000000004">
      <c r="A107" s="9">
        <f>Sheet1!A107</f>
        <v>6.4245799999999997</v>
      </c>
      <c r="B107" s="33" t="str">
        <f>Sheet1!B107</f>
        <v>SWR(300)</v>
      </c>
      <c r="C107" s="35">
        <f>AVERAGE(Sheet1!D107:G107)</f>
        <v>8.436792579583166</v>
      </c>
      <c r="D107" s="35">
        <f>AVERAGE(Sheet1!J107:N107)</f>
        <v>1.889317824356294</v>
      </c>
      <c r="E107" s="35">
        <f>AVERAGE(Sheet1!Q107:V107)</f>
        <v>1.4688868767632961</v>
      </c>
      <c r="F107" s="35">
        <f>AVERAGE(Sheet1!Y107:AE107)</f>
        <v>2.1071555865894847</v>
      </c>
      <c r="G107" s="35">
        <f>AVERAGE(Sheet1!AE107:AG107)</f>
        <v>2.9494894947927306</v>
      </c>
      <c r="I107" s="35">
        <f>AVERAGE(C107:G107)</f>
        <v>3.3703284724169942</v>
      </c>
      <c r="J107" s="35">
        <f>AVERAGE(C107:F107)</f>
        <v>3.4755382168230602</v>
      </c>
      <c r="K107" s="35">
        <f>AVERAGE(C107:E107)</f>
        <v>3.9316657602342517</v>
      </c>
    </row>
    <row r="108" spans="1:11" x14ac:dyDescent="0.55000000000000004">
      <c r="A108" s="8">
        <f>Sheet1!A108</f>
        <v>13</v>
      </c>
      <c r="B108" s="33" t="str">
        <f>Sheet1!B108</f>
        <v>R</v>
      </c>
      <c r="C108" s="34"/>
      <c r="D108" s="34"/>
      <c r="E108" s="34"/>
      <c r="F108" s="34"/>
      <c r="G108" s="34"/>
    </row>
    <row r="109" spans="1:11" x14ac:dyDescent="0.55000000000000004">
      <c r="A109" s="9">
        <f>Sheet1!A109</f>
        <v>13</v>
      </c>
      <c r="B109" s="33" t="str">
        <f>Sheet1!B109</f>
        <v>X</v>
      </c>
      <c r="C109" s="34"/>
      <c r="D109" s="34"/>
      <c r="E109" s="34"/>
      <c r="F109" s="34"/>
      <c r="G109" s="34"/>
    </row>
    <row r="110" spans="1:11" x14ac:dyDescent="0.55000000000000004">
      <c r="A110" s="36">
        <f>Sheet1!A110</f>
        <v>7.2222222222222215E-2</v>
      </c>
      <c r="B110" s="33" t="str">
        <f>Sheet1!B110</f>
        <v>Z</v>
      </c>
      <c r="C110" s="37">
        <f>AVERAGE(Sheet1!D110:G110)</f>
        <v>1992.408968379151</v>
      </c>
      <c r="D110" s="37">
        <f>AVERAGE(Sheet1!J110:N110)</f>
        <v>431.09878409897448</v>
      </c>
      <c r="E110" s="37">
        <f>AVERAGE(Sheet1!Q110:V110)</f>
        <v>240.32997668543803</v>
      </c>
      <c r="F110" s="37">
        <f>AVERAGE(Sheet1!Y110:AE110)</f>
        <v>183.39911334362188</v>
      </c>
      <c r="G110" s="37">
        <f>AVERAGE(Sheet1!AE110:AG110)</f>
        <v>598.50857745811493</v>
      </c>
    </row>
    <row r="111" spans="1:11" x14ac:dyDescent="0.55000000000000004">
      <c r="A111" s="9">
        <f>Sheet1!A111</f>
        <v>6.9832400000000003</v>
      </c>
      <c r="B111" s="33" t="str">
        <f>Sheet1!B111</f>
        <v>SWR(50)</v>
      </c>
      <c r="C111" s="35">
        <f>AVERAGE(Sheet1!D111:G111)</f>
        <v>43.288044774209226</v>
      </c>
      <c r="D111" s="35">
        <f>AVERAGE(Sheet1!J111:N111)</f>
        <v>9.1125830243833263</v>
      </c>
      <c r="E111" s="35">
        <f>AVERAGE(Sheet1!Q111:V111)</f>
        <v>5.2004261503230405</v>
      </c>
      <c r="F111" s="35">
        <f>AVERAGE(Sheet1!Y111:AE111)</f>
        <v>4.3269237869038095</v>
      </c>
      <c r="G111" s="35">
        <f>AVERAGE(Sheet1!AE111:AG111)</f>
        <v>14.667276350294637</v>
      </c>
      <c r="I111" s="35">
        <f>AVERAGE(C111:G111)</f>
        <v>15.319050817222807</v>
      </c>
      <c r="J111" s="35">
        <f>AVERAGE(C111:F111)</f>
        <v>15.481994433954851</v>
      </c>
      <c r="K111" s="35">
        <f>AVERAGE(C111:E111)</f>
        <v>19.200351316305198</v>
      </c>
    </row>
    <row r="112" spans="1:11" x14ac:dyDescent="0.55000000000000004">
      <c r="A112" s="9">
        <f>Sheet1!A112</f>
        <v>6.9832400000000003</v>
      </c>
      <c r="B112" s="33" t="str">
        <f>Sheet1!B112</f>
        <v>SWR(100)</v>
      </c>
      <c r="C112" s="35">
        <f>AVERAGE(Sheet1!D112:G112)</f>
        <v>21.650698209142824</v>
      </c>
      <c r="D112" s="35">
        <f>AVERAGE(Sheet1!J112:N112)</f>
        <v>4.5822308819664581</v>
      </c>
      <c r="E112" s="35">
        <f>AVERAGE(Sheet1!Q112:V112)</f>
        <v>2.6603005904344057</v>
      </c>
      <c r="F112" s="35">
        <f>AVERAGE(Sheet1!Y112:AE112)</f>
        <v>2.3135513589105128</v>
      </c>
      <c r="G112" s="35">
        <f>AVERAGE(Sheet1!AE112:AG112)</f>
        <v>7.3927164926201456</v>
      </c>
      <c r="I112" s="35">
        <f>AVERAGE(C112:G112)</f>
        <v>7.7198995066148699</v>
      </c>
      <c r="J112" s="35">
        <f>AVERAGE(C112:F112)</f>
        <v>7.8016952601135507</v>
      </c>
      <c r="K112" s="35">
        <f>AVERAGE(C112:E112)</f>
        <v>9.631076560514563</v>
      </c>
    </row>
    <row r="113" spans="1:11" x14ac:dyDescent="0.55000000000000004">
      <c r="A113" s="9">
        <f>Sheet1!A113</f>
        <v>6.9832400000000003</v>
      </c>
      <c r="B113" s="33" t="str">
        <f>Sheet1!B113</f>
        <v>SWR(150)</v>
      </c>
      <c r="C113" s="35">
        <f>AVERAGE(Sheet1!D113:G113)</f>
        <v>14.441259510888337</v>
      </c>
      <c r="D113" s="35">
        <f>AVERAGE(Sheet1!J113:N113)</f>
        <v>3.0869170474240151</v>
      </c>
      <c r="E113" s="35">
        <f>AVERAGE(Sheet1!Q113:V113)</f>
        <v>1.8614183406781877</v>
      </c>
      <c r="F113" s="35">
        <f>AVERAGE(Sheet1!Y113:AE113)</f>
        <v>1.7932173941704455</v>
      </c>
      <c r="G113" s="35">
        <f>AVERAGE(Sheet1!AE113:AG113)</f>
        <v>4.9995746319696259</v>
      </c>
      <c r="I113" s="35">
        <f>AVERAGE(C113:G113)</f>
        <v>5.2364773850261219</v>
      </c>
      <c r="J113" s="35">
        <f>AVERAGE(C113:F113)</f>
        <v>5.2957030732902464</v>
      </c>
      <c r="K113" s="35">
        <f>AVERAGE(C113:E113)</f>
        <v>6.4631982996635138</v>
      </c>
    </row>
    <row r="114" spans="1:11" x14ac:dyDescent="0.55000000000000004">
      <c r="A114" s="9">
        <f>Sheet1!A114</f>
        <v>6.9832400000000003</v>
      </c>
      <c r="B114" s="33" t="str">
        <f>Sheet1!B114</f>
        <v>SWR(200)</v>
      </c>
      <c r="C114" s="35">
        <f>AVERAGE(Sheet1!D114:G114)</f>
        <v>10.838846986847816</v>
      </c>
      <c r="D114" s="35">
        <f>AVERAGE(Sheet1!J114:N114)</f>
        <v>2.3546686112757063</v>
      </c>
      <c r="E114" s="35">
        <f>AVERAGE(Sheet1!Q114:V114)</f>
        <v>1.529993725069466</v>
      </c>
      <c r="F114" s="35">
        <f>AVERAGE(Sheet1!Y114:AE114)</f>
        <v>1.7994561677685585</v>
      </c>
      <c r="G114" s="35">
        <f>AVERAGE(Sheet1!AE114:AG114)</f>
        <v>3.8336719011391498</v>
      </c>
      <c r="I114" s="35">
        <f>AVERAGE(C114:G114)</f>
        <v>4.0713274784201392</v>
      </c>
      <c r="J114" s="35">
        <f>AVERAGE(C114:F114)</f>
        <v>4.1307413727403866</v>
      </c>
      <c r="K114" s="35">
        <f>AVERAGE(C114:E114)</f>
        <v>4.9078364410643296</v>
      </c>
    </row>
    <row r="115" spans="1:11" x14ac:dyDescent="0.55000000000000004">
      <c r="A115" s="9">
        <f>Sheet1!A115</f>
        <v>6.9832400000000003</v>
      </c>
      <c r="B115" s="33" t="str">
        <f>Sheet1!B115</f>
        <v>SWR(300)</v>
      </c>
      <c r="C115" s="35">
        <f>AVERAGE(Sheet1!D115:G115)</f>
        <v>7.2412505853013229</v>
      </c>
      <c r="D115" s="35">
        <f>AVERAGE(Sheet1!J115:N115)</f>
        <v>1.6749935985230482</v>
      </c>
      <c r="E115" s="35">
        <f>AVERAGE(Sheet1!Q115:V115)</f>
        <v>1.5425022486774793</v>
      </c>
      <c r="F115" s="35">
        <f>AVERAGE(Sheet1!Y115:AE115)</f>
        <v>2.2445182703942832</v>
      </c>
      <c r="G115" s="35">
        <f>AVERAGE(Sheet1!AE115:AG115)</f>
        <v>2.7569394989452025</v>
      </c>
      <c r="I115" s="35">
        <f>AVERAGE(C115:G115)</f>
        <v>3.0920408403682673</v>
      </c>
      <c r="J115" s="35">
        <f>AVERAGE(C115:F115)</f>
        <v>3.1758161757240337</v>
      </c>
      <c r="K115" s="35">
        <f>AVERAGE(C115:E115)</f>
        <v>3.4862488108339504</v>
      </c>
    </row>
    <row r="116" spans="1:11" x14ac:dyDescent="0.55000000000000004">
      <c r="A116" s="8">
        <f>Sheet1!A116</f>
        <v>14</v>
      </c>
      <c r="B116" s="33" t="str">
        <f>Sheet1!B116</f>
        <v>R</v>
      </c>
      <c r="C116" s="34"/>
      <c r="D116" s="34"/>
      <c r="E116" s="34"/>
      <c r="F116" s="34"/>
      <c r="G116" s="34"/>
    </row>
    <row r="117" spans="1:11" x14ac:dyDescent="0.55000000000000004">
      <c r="A117" s="9">
        <f>Sheet1!A117</f>
        <v>14</v>
      </c>
      <c r="B117" s="33" t="str">
        <f>Sheet1!B117</f>
        <v>X</v>
      </c>
      <c r="C117" s="34"/>
      <c r="D117" s="34"/>
      <c r="E117" s="34"/>
      <c r="F117" s="34"/>
      <c r="G117" s="34"/>
    </row>
    <row r="118" spans="1:11" x14ac:dyDescent="0.55000000000000004">
      <c r="A118" s="36">
        <f>Sheet1!A118</f>
        <v>7.7777777777777779E-2</v>
      </c>
      <c r="B118" s="33" t="str">
        <f>Sheet1!B118</f>
        <v>Z</v>
      </c>
      <c r="C118" s="37">
        <f>AVERAGE(Sheet1!D118:G118)</f>
        <v>1782.2004180029774</v>
      </c>
      <c r="D118" s="37">
        <f>AVERAGE(Sheet1!J118:N118)</f>
        <v>379.11917094256722</v>
      </c>
      <c r="E118" s="37">
        <f>AVERAGE(Sheet1!Q118:V118)</f>
        <v>214.47017048848772</v>
      </c>
      <c r="F118" s="37">
        <f>AVERAGE(Sheet1!Y118:AE118)</f>
        <v>166.31724474971338</v>
      </c>
      <c r="G118" s="37">
        <f>AVERAGE(Sheet1!AE118:AG118)</f>
        <v>509.80086342123542</v>
      </c>
    </row>
    <row r="119" spans="1:11" x14ac:dyDescent="0.55000000000000004">
      <c r="A119" s="9">
        <f>Sheet1!A119</f>
        <v>7.5419</v>
      </c>
      <c r="B119" s="33" t="str">
        <f>Sheet1!B119</f>
        <v>SWR(50)</v>
      </c>
      <c r="C119" s="35">
        <f>AVERAGE(Sheet1!D119:G119)</f>
        <v>37.611167260920908</v>
      </c>
      <c r="D119" s="35">
        <f>AVERAGE(Sheet1!J119:N119)</f>
        <v>7.9873180186260297</v>
      </c>
      <c r="E119" s="35">
        <f>AVERAGE(Sheet1!Q119:V119)</f>
        <v>4.6289912279861589</v>
      </c>
      <c r="F119" s="35">
        <f>AVERAGE(Sheet1!Y119:AE119)</f>
        <v>3.9392195134205701</v>
      </c>
      <c r="G119" s="35">
        <f>AVERAGE(Sheet1!AE119:AG119)</f>
        <v>13.231944594269649</v>
      </c>
      <c r="I119" s="35">
        <f>AVERAGE(C119:G119)</f>
        <v>13.479728123044662</v>
      </c>
      <c r="J119" s="35">
        <f>AVERAGE(C119:F119)</f>
        <v>13.541674005238416</v>
      </c>
      <c r="K119" s="35">
        <f>AVERAGE(C119:E119)</f>
        <v>16.742492169177698</v>
      </c>
    </row>
    <row r="120" spans="1:11" x14ac:dyDescent="0.55000000000000004">
      <c r="A120" s="9">
        <f>Sheet1!A120</f>
        <v>7.5419</v>
      </c>
      <c r="B120" s="33" t="str">
        <f>Sheet1!B120</f>
        <v>SWR(100)</v>
      </c>
      <c r="C120" s="35">
        <f>AVERAGE(Sheet1!D120:G120)</f>
        <v>18.810759981120416</v>
      </c>
      <c r="D120" s="35">
        <f>AVERAGE(Sheet1!J120:N120)</f>
        <v>4.0209701606044925</v>
      </c>
      <c r="E120" s="35">
        <f>AVERAGE(Sheet1!Q120:V120)</f>
        <v>2.3800610112876512</v>
      </c>
      <c r="F120" s="35">
        <f>AVERAGE(Sheet1!Y120:AE120)</f>
        <v>2.1362033947903609</v>
      </c>
      <c r="G120" s="35">
        <f>AVERAGE(Sheet1!AE120:AG120)</f>
        <v>6.7001602564610634</v>
      </c>
      <c r="I120" s="35">
        <f>AVERAGE(C120:G120)</f>
        <v>6.8096309608527958</v>
      </c>
      <c r="J120" s="35">
        <f>AVERAGE(C120:F120)</f>
        <v>6.8369986369507298</v>
      </c>
      <c r="K120" s="35">
        <f>AVERAGE(C120:E120)</f>
        <v>8.403930384337519</v>
      </c>
    </row>
    <row r="121" spans="1:11" x14ac:dyDescent="0.55000000000000004">
      <c r="A121" s="9">
        <f>Sheet1!A121</f>
        <v>7.5419</v>
      </c>
      <c r="B121" s="33" t="str">
        <f>Sheet1!B121</f>
        <v>SWR(150)</v>
      </c>
      <c r="C121" s="35">
        <f>AVERAGE(Sheet1!D121:G121)</f>
        <v>12.546304987666366</v>
      </c>
      <c r="D121" s="35">
        <f>AVERAGE(Sheet1!J121:N121)</f>
        <v>2.7155399605233064</v>
      </c>
      <c r="E121" s="35">
        <f>AVERAGE(Sheet1!Q121:V121)</f>
        <v>1.6896834016858169</v>
      </c>
      <c r="F121" s="35">
        <f>AVERAGE(Sheet1!Y121:AE121)</f>
        <v>1.7333774837272062</v>
      </c>
      <c r="G121" s="35">
        <f>AVERAGE(Sheet1!AE121:AG121)</f>
        <v>4.5691356398577483</v>
      </c>
      <c r="I121" s="35">
        <f>AVERAGE(C121:G121)</f>
        <v>4.650808294692089</v>
      </c>
      <c r="J121" s="35">
        <f>AVERAGE(C121:F121)</f>
        <v>4.6712264584006737</v>
      </c>
      <c r="K121" s="35">
        <f>AVERAGE(C121:E121)</f>
        <v>5.6505094499584958</v>
      </c>
    </row>
    <row r="122" spans="1:11" x14ac:dyDescent="0.55000000000000004">
      <c r="A122" s="9">
        <f>Sheet1!A122</f>
        <v>7.5419</v>
      </c>
      <c r="B122" s="33" t="str">
        <f>Sheet1!B122</f>
        <v>SWR(200)</v>
      </c>
      <c r="C122" s="35">
        <f>AVERAGE(Sheet1!D122:G122)</f>
        <v>9.4158918509490643</v>
      </c>
      <c r="D122" s="35">
        <f>AVERAGE(Sheet1!J122:N122)</f>
        <v>2.0816289830678425</v>
      </c>
      <c r="E122" s="35">
        <f>AVERAGE(Sheet1!Q122:V122)</f>
        <v>1.4400614615933085</v>
      </c>
      <c r="F122" s="35">
        <f>AVERAGE(Sheet1!Y122:AE122)</f>
        <v>1.8474265770439846</v>
      </c>
      <c r="G122" s="35">
        <f>AVERAGE(Sheet1!AE122:AG122)</f>
        <v>3.5489695689072414</v>
      </c>
      <c r="I122" s="35">
        <f>AVERAGE(C122:G122)</f>
        <v>3.6667956883122885</v>
      </c>
      <c r="J122" s="35">
        <f>AVERAGE(C122:F122)</f>
        <v>3.6962522181635502</v>
      </c>
      <c r="K122" s="35">
        <f>AVERAGE(C122:E122)</f>
        <v>4.3125274318700724</v>
      </c>
    </row>
    <row r="123" spans="1:11" x14ac:dyDescent="0.55000000000000004">
      <c r="A123" s="9">
        <f>Sheet1!A123</f>
        <v>7.5419</v>
      </c>
      <c r="B123" s="33" t="str">
        <f>Sheet1!B123</f>
        <v>SWR(300)</v>
      </c>
      <c r="C123" s="35">
        <f>AVERAGE(Sheet1!D123:G123)</f>
        <v>6.2893316436899429</v>
      </c>
      <c r="D123" s="35">
        <f>AVERAGE(Sheet1!J123:N123)</f>
        <v>1.519147730458585</v>
      </c>
      <c r="E123" s="35">
        <f>AVERAGE(Sheet1!Q123:V123)</f>
        <v>1.6579251819466414</v>
      </c>
      <c r="F123" s="35">
        <f>AVERAGE(Sheet1!Y123:AE123)</f>
        <v>2.388951897096883</v>
      </c>
      <c r="G123" s="35">
        <f>AVERAGE(Sheet1!AE123:AG123)</f>
        <v>2.6550242260098353</v>
      </c>
      <c r="I123" s="35">
        <f>AVERAGE(C123:G123)</f>
        <v>2.9020761358403773</v>
      </c>
      <c r="J123" s="35">
        <f>AVERAGE(C123:F123)</f>
        <v>2.9638391132980129</v>
      </c>
      <c r="K123" s="35">
        <f>AVERAGE(C123:E123)</f>
        <v>3.1554681853650561</v>
      </c>
    </row>
    <row r="124" spans="1:11" x14ac:dyDescent="0.55000000000000004">
      <c r="A124" s="8">
        <f>Sheet1!A124</f>
        <v>15</v>
      </c>
      <c r="B124" s="33" t="str">
        <f>Sheet1!B124</f>
        <v>R</v>
      </c>
      <c r="C124" s="34"/>
      <c r="D124" s="34"/>
      <c r="E124" s="34"/>
      <c r="F124" s="34"/>
      <c r="G124" s="34"/>
    </row>
    <row r="125" spans="1:11" x14ac:dyDescent="0.55000000000000004">
      <c r="A125" s="9">
        <f>Sheet1!A125</f>
        <v>15</v>
      </c>
      <c r="B125" s="33" t="str">
        <f>Sheet1!B125</f>
        <v>X</v>
      </c>
      <c r="C125" s="34"/>
      <c r="D125" s="34"/>
      <c r="E125" s="34"/>
      <c r="F125" s="34"/>
      <c r="G125" s="34"/>
    </row>
    <row r="126" spans="1:11" x14ac:dyDescent="0.55000000000000004">
      <c r="A126" s="36">
        <f>Sheet1!A126</f>
        <v>8.3333333333333329E-2</v>
      </c>
      <c r="B126" s="33" t="str">
        <f>Sheet1!B126</f>
        <v>Z</v>
      </c>
      <c r="C126" s="37">
        <f>AVERAGE(Sheet1!D126:G126)</f>
        <v>1596.6763493588646</v>
      </c>
      <c r="D126" s="37">
        <f>AVERAGE(Sheet1!J126:N126)</f>
        <v>336.66519971500168</v>
      </c>
      <c r="E126" s="37">
        <f>AVERAGE(Sheet1!Q126:V126)</f>
        <v>193.55684068172334</v>
      </c>
      <c r="F126" s="37">
        <f>AVERAGE(Sheet1!Y126:AE126)</f>
        <v>152.97164471246134</v>
      </c>
      <c r="G126" s="37">
        <f>AVERAGE(Sheet1!AE126:AG126)</f>
        <v>443.22571699669953</v>
      </c>
    </row>
    <row r="127" spans="1:11" x14ac:dyDescent="0.55000000000000004">
      <c r="A127" s="9">
        <f>Sheet1!A127</f>
        <v>8.1005599999999998</v>
      </c>
      <c r="B127" s="33" t="str">
        <f>Sheet1!B127</f>
        <v>SWR(50)</v>
      </c>
      <c r="C127" s="35">
        <f>AVERAGE(Sheet1!D127:G127)</f>
        <v>33.016534763696704</v>
      </c>
      <c r="D127" s="35">
        <f>AVERAGE(Sheet1!J127:N127)</f>
        <v>7.0783022751391158</v>
      </c>
      <c r="E127" s="35">
        <f>AVERAGE(Sheet1!Q127:V127)</f>
        <v>4.1710555632255017</v>
      </c>
      <c r="F127" s="35">
        <f>AVERAGE(Sheet1!Y127:AE127)</f>
        <v>3.6370245806982369</v>
      </c>
      <c r="G127" s="35">
        <f>AVERAGE(Sheet1!AE127:AG127)</f>
        <v>12.109030910831587</v>
      </c>
      <c r="I127" s="35">
        <f>AVERAGE(C127:G127)</f>
        <v>12.00238961871823</v>
      </c>
      <c r="J127" s="35">
        <f>AVERAGE(C127:F127)</f>
        <v>11.97572929568989</v>
      </c>
      <c r="K127" s="35">
        <f>AVERAGE(C127:E127)</f>
        <v>14.755297534020441</v>
      </c>
    </row>
    <row r="128" spans="1:11" x14ac:dyDescent="0.55000000000000004">
      <c r="A128" s="9">
        <f>Sheet1!A128</f>
        <v>8.1005599999999998</v>
      </c>
      <c r="B128" s="33" t="str">
        <f>Sheet1!B128</f>
        <v>SWR(100)</v>
      </c>
      <c r="C128" s="35">
        <f>AVERAGE(Sheet1!D128:G128)</f>
        <v>16.512202482793171</v>
      </c>
      <c r="D128" s="35">
        <f>AVERAGE(Sheet1!J128:N128)</f>
        <v>3.5682408725099437</v>
      </c>
      <c r="E128" s="35">
        <f>AVERAGE(Sheet1!Q128:V128)</f>
        <v>2.1575212848107266</v>
      </c>
      <c r="F128" s="35">
        <f>AVERAGE(Sheet1!Y128:AE128)</f>
        <v>2.0024112862787518</v>
      </c>
      <c r="G128" s="35">
        <f>AVERAGE(Sheet1!AE128:AG128)</f>
        <v>6.1668934866937875</v>
      </c>
      <c r="I128" s="35">
        <f>AVERAGE(C128:G128)</f>
        <v>6.0814538826172759</v>
      </c>
      <c r="J128" s="35">
        <f>AVERAGE(C128:F128)</f>
        <v>6.0600939815981478</v>
      </c>
      <c r="K128" s="35">
        <f>AVERAGE(C128:E128)</f>
        <v>7.4126548800379473</v>
      </c>
    </row>
    <row r="129" spans="1:11" x14ac:dyDescent="0.55000000000000004">
      <c r="A129" s="9">
        <f>Sheet1!A129</f>
        <v>8.1005599999999998</v>
      </c>
      <c r="B129" s="33" t="str">
        <f>Sheet1!B129</f>
        <v>SWR(150)</v>
      </c>
      <c r="C129" s="35">
        <f>AVERAGE(Sheet1!D129:G129)</f>
        <v>11.012556684589214</v>
      </c>
      <c r="D129" s="35">
        <f>AVERAGE(Sheet1!J129:N129)</f>
        <v>2.4174193628200262</v>
      </c>
      <c r="E129" s="35">
        <f>AVERAGE(Sheet1!Q129:V129)</f>
        <v>1.5609657623457913</v>
      </c>
      <c r="F129" s="35">
        <f>AVERAGE(Sheet1!Y129:AE129)</f>
        <v>1.7209429578735225</v>
      </c>
      <c r="G129" s="35">
        <f>AVERAGE(Sheet1!AE129:AG129)</f>
        <v>4.2492184517524993</v>
      </c>
      <c r="I129" s="35">
        <f>AVERAGE(C129:G129)</f>
        <v>4.19222064387621</v>
      </c>
      <c r="J129" s="35">
        <f>AVERAGE(C129:F129)</f>
        <v>4.1779711919071385</v>
      </c>
      <c r="K129" s="35">
        <f>AVERAGE(C129:E129)</f>
        <v>4.9969806032516777</v>
      </c>
    </row>
    <row r="130" spans="1:11" x14ac:dyDescent="0.55000000000000004">
      <c r="A130" s="9">
        <f>Sheet1!A130</f>
        <v>8.1005599999999998</v>
      </c>
      <c r="B130" s="33" t="str">
        <f>Sheet1!B130</f>
        <v>SWR(200)</v>
      </c>
      <c r="C130" s="35">
        <f>AVERAGE(Sheet1!D130:G130)</f>
        <v>8.2641396708653954</v>
      </c>
      <c r="D130" s="35">
        <f>AVERAGE(Sheet1!J130:N130)</f>
        <v>1.8656050685571437</v>
      </c>
      <c r="E130" s="35">
        <f>AVERAGE(Sheet1!Q130:V130)</f>
        <v>1.4085262997798627</v>
      </c>
      <c r="F130" s="35">
        <f>AVERAGE(Sheet1!Y130:AE130)</f>
        <v>1.9069908237586315</v>
      </c>
      <c r="G130" s="35">
        <f>AVERAGE(Sheet1!AE130:AG130)</f>
        <v>3.3524969748819089</v>
      </c>
      <c r="I130" s="35">
        <f>AVERAGE(C130:G130)</f>
        <v>3.3595517675685884</v>
      </c>
      <c r="J130" s="35">
        <f>AVERAGE(C130:F130)</f>
        <v>3.3613154657402586</v>
      </c>
      <c r="K130" s="35">
        <f>AVERAGE(C130:E130)</f>
        <v>3.8460903464008012</v>
      </c>
    </row>
    <row r="131" spans="1:11" x14ac:dyDescent="0.55000000000000004">
      <c r="A131" s="9">
        <f>Sheet1!A131</f>
        <v>8.1005599999999998</v>
      </c>
      <c r="B131" s="33" t="str">
        <f>Sheet1!B131</f>
        <v>SWR(300)</v>
      </c>
      <c r="C131" s="35">
        <f>AVERAGE(Sheet1!D131:G131)</f>
        <v>5.5187767815911872</v>
      </c>
      <c r="D131" s="35">
        <f>AVERAGE(Sheet1!J131:N131)</f>
        <v>1.4145251075468903</v>
      </c>
      <c r="E131" s="35">
        <f>AVERAGE(Sheet1!Q131:V131)</f>
        <v>1.7883776302775676</v>
      </c>
      <c r="F131" s="35">
        <f>AVERAGE(Sheet1!Y131:AE131)</f>
        <v>2.5315373290419312</v>
      </c>
      <c r="G131" s="35">
        <f>AVERAGE(Sheet1!AE131:AG131)</f>
        <v>2.6196810273404099</v>
      </c>
      <c r="I131" s="35">
        <f>AVERAGE(C131:G131)</f>
        <v>2.774579575159597</v>
      </c>
      <c r="J131" s="35">
        <f>AVERAGE(C131:F131)</f>
        <v>2.8133042121143941</v>
      </c>
      <c r="K131" s="35">
        <f>AVERAGE(C131:E131)</f>
        <v>2.9072265064718814</v>
      </c>
    </row>
    <row r="132" spans="1:11" x14ac:dyDescent="0.55000000000000004">
      <c r="A132" s="8">
        <f>Sheet1!A132</f>
        <v>16</v>
      </c>
      <c r="B132" s="33" t="str">
        <f>Sheet1!B132</f>
        <v>R</v>
      </c>
      <c r="C132" s="34"/>
      <c r="D132" s="34"/>
      <c r="E132" s="34"/>
      <c r="F132" s="34"/>
      <c r="G132" s="34"/>
    </row>
    <row r="133" spans="1:11" x14ac:dyDescent="0.55000000000000004">
      <c r="A133" s="9">
        <f>Sheet1!A133</f>
        <v>16</v>
      </c>
      <c r="B133" s="33" t="str">
        <f>Sheet1!B133</f>
        <v>X</v>
      </c>
      <c r="C133" s="34"/>
      <c r="D133" s="34"/>
      <c r="E133" s="34"/>
      <c r="F133" s="34"/>
      <c r="G133" s="34"/>
    </row>
    <row r="134" spans="1:11" x14ac:dyDescent="0.55000000000000004">
      <c r="A134" s="36">
        <f>Sheet1!A134</f>
        <v>8.8888888888888892E-2</v>
      </c>
      <c r="B134" s="33" t="str">
        <f>Sheet1!B134</f>
        <v>Z</v>
      </c>
      <c r="C134" s="37">
        <f>AVERAGE(Sheet1!D134:G134)</f>
        <v>1433.5415497481044</v>
      </c>
      <c r="D134" s="37">
        <f>AVERAGE(Sheet1!J134:N134)</f>
        <v>301.5927670844265</v>
      </c>
      <c r="E134" s="37">
        <f>AVERAGE(Sheet1!Q134:V134)</f>
        <v>176.46732505067442</v>
      </c>
      <c r="F134" s="37">
        <f>AVERAGE(Sheet1!Y134:AE134)</f>
        <v>142.52791926658855</v>
      </c>
      <c r="G134" s="37">
        <f>AVERAGE(Sheet1!AE134:AG134)</f>
        <v>392.73045612592688</v>
      </c>
    </row>
    <row r="135" spans="1:11" x14ac:dyDescent="0.55000000000000004">
      <c r="A135" s="9">
        <f>Sheet1!A135</f>
        <v>8.6592199999999995</v>
      </c>
      <c r="B135" s="33" t="str">
        <f>Sheet1!B135</f>
        <v>SWR(50)</v>
      </c>
      <c r="C135" s="35">
        <f>AVERAGE(Sheet1!D135:G135)</f>
        <v>29.243322970758005</v>
      </c>
      <c r="D135" s="35">
        <f>AVERAGE(Sheet1!J135:N135)</f>
        <v>6.3335702923220891</v>
      </c>
      <c r="E135" s="35">
        <f>AVERAGE(Sheet1!Q135:V135)</f>
        <v>3.7996659093697489</v>
      </c>
      <c r="F135" s="35">
        <f>AVERAGE(Sheet1!Y135:AE135)</f>
        <v>3.4009764355133294</v>
      </c>
      <c r="G135" s="35">
        <f>AVERAGE(Sheet1!AE135:AG135)</f>
        <v>11.226558215537461</v>
      </c>
      <c r="I135" s="35">
        <f>AVERAGE(C135:G135)</f>
        <v>10.800818764700127</v>
      </c>
      <c r="J135" s="35">
        <f>AVERAGE(C135:F135)</f>
        <v>10.694383901990793</v>
      </c>
      <c r="K135" s="35">
        <f>AVERAGE(C135:E135)</f>
        <v>13.125519724149948</v>
      </c>
    </row>
    <row r="136" spans="1:11" x14ac:dyDescent="0.55000000000000004">
      <c r="A136" s="9">
        <f>Sheet1!A136</f>
        <v>8.6592199999999995</v>
      </c>
      <c r="B136" s="33" t="str">
        <f>Sheet1!B136</f>
        <v>SWR(100)</v>
      </c>
      <c r="C136" s="35">
        <f>AVERAGE(Sheet1!D136:G136)</f>
        <v>14.6246036214798</v>
      </c>
      <c r="D136" s="35">
        <f>AVERAGE(Sheet1!J136:N136)</f>
        <v>3.1980832411576485</v>
      </c>
      <c r="E136" s="35">
        <f>AVERAGE(Sheet1!Q136:V136)</f>
        <v>1.9792911951703609</v>
      </c>
      <c r="F136" s="35">
        <f>AVERAGE(Sheet1!Y136:AE136)</f>
        <v>1.9019996524259799</v>
      </c>
      <c r="G136" s="35">
        <f>AVERAGE(Sheet1!AE136:AG136)</f>
        <v>5.75601572600553</v>
      </c>
      <c r="I136" s="35">
        <f>AVERAGE(C136:G136)</f>
        <v>5.4919986872478628</v>
      </c>
      <c r="J136" s="35">
        <f>AVERAGE(C136:F136)</f>
        <v>5.4259944275584466</v>
      </c>
      <c r="K136" s="35">
        <f>AVERAGE(C136:E136)</f>
        <v>6.6006593526026025</v>
      </c>
    </row>
    <row r="137" spans="1:11" x14ac:dyDescent="0.55000000000000004">
      <c r="A137" s="9">
        <f>Sheet1!A137</f>
        <v>8.6592199999999995</v>
      </c>
      <c r="B137" s="33" t="str">
        <f>Sheet1!B137</f>
        <v>SWR(150)</v>
      </c>
      <c r="C137" s="35">
        <f>AVERAGE(Sheet1!D137:G137)</f>
        <v>9.7530555331992979</v>
      </c>
      <c r="D137" s="35">
        <f>AVERAGE(Sheet1!J137:N137)</f>
        <v>2.1754340110802146</v>
      </c>
      <c r="E137" s="35">
        <f>AVERAGE(Sheet1!Q137:V137)</f>
        <v>1.4678383815489233</v>
      </c>
      <c r="F137" s="35">
        <f>AVERAGE(Sheet1!Y137:AE137)</f>
        <v>1.7315633914903203</v>
      </c>
      <c r="G137" s="35">
        <f>AVERAGE(Sheet1!AE137:AG137)</f>
        <v>4.0140120988946721</v>
      </c>
      <c r="I137" s="35">
        <f>AVERAGE(C137:G137)</f>
        <v>3.8283806832426857</v>
      </c>
      <c r="J137" s="35">
        <f>AVERAGE(C137:F137)</f>
        <v>3.781972829329689</v>
      </c>
      <c r="K137" s="35">
        <f>AVERAGE(C137:E137)</f>
        <v>4.4654426419428122</v>
      </c>
    </row>
    <row r="138" spans="1:11" x14ac:dyDescent="0.55000000000000004">
      <c r="A138" s="9">
        <f>Sheet1!A138</f>
        <v>8.6592199999999995</v>
      </c>
      <c r="B138" s="33" t="str">
        <f>Sheet1!B138</f>
        <v>SWR(200)</v>
      </c>
      <c r="C138" s="35">
        <f>AVERAGE(Sheet1!D138:G138)</f>
        <v>7.3183596515146565</v>
      </c>
      <c r="D138" s="35">
        <f>AVERAGE(Sheet1!J138:N138)</f>
        <v>1.6944830180103192</v>
      </c>
      <c r="E138" s="35">
        <f>AVERAGE(Sheet1!Q138:V138)</f>
        <v>1.4350986550993143</v>
      </c>
      <c r="F138" s="35">
        <f>AVERAGE(Sheet1!Y138:AE138)</f>
        <v>1.9700790627146401</v>
      </c>
      <c r="G138" s="35">
        <f>AVERAGE(Sheet1!AE138:AG138)</f>
        <v>3.2229934375780189</v>
      </c>
      <c r="I138" s="35">
        <f>AVERAGE(C138:G138)</f>
        <v>3.1282027649833895</v>
      </c>
      <c r="J138" s="35">
        <f>AVERAGE(C138:F138)</f>
        <v>3.1045050968347323</v>
      </c>
      <c r="K138" s="35">
        <f>AVERAGE(C138:E138)</f>
        <v>3.4826471082080963</v>
      </c>
    </row>
    <row r="139" spans="1:11" x14ac:dyDescent="0.55000000000000004">
      <c r="A139" s="9">
        <f>Sheet1!A139</f>
        <v>8.6592199999999995</v>
      </c>
      <c r="B139" s="33" t="str">
        <f>Sheet1!B139</f>
        <v>SWR(300)</v>
      </c>
      <c r="C139" s="35">
        <f>AVERAGE(Sheet1!D139:G139)</f>
        <v>4.8860773888252336</v>
      </c>
      <c r="D139" s="35">
        <f>AVERAGE(Sheet1!J139:N139)</f>
        <v>1.366050328003162</v>
      </c>
      <c r="E139" s="35">
        <f>AVERAGE(Sheet1!Q139:V139)</f>
        <v>1.9254566182214934</v>
      </c>
      <c r="F139" s="35">
        <f>AVERAGE(Sheet1!Y139:AE139)</f>
        <v>2.6655759164700892</v>
      </c>
      <c r="G139" s="35">
        <f>AVERAGE(Sheet1!AE139:AG139)</f>
        <v>2.6323067875631279</v>
      </c>
      <c r="I139" s="35">
        <f>AVERAGE(C139:G139)</f>
        <v>2.6950934078166213</v>
      </c>
      <c r="J139" s="35">
        <f>AVERAGE(C139:F139)</f>
        <v>2.7107900628799948</v>
      </c>
      <c r="K139" s="35">
        <f>AVERAGE(C139:E139)</f>
        <v>2.7258614450166299</v>
      </c>
    </row>
    <row r="140" spans="1:11" x14ac:dyDescent="0.55000000000000004">
      <c r="A140" s="8">
        <f>Sheet1!A140</f>
        <v>17</v>
      </c>
      <c r="B140" s="33" t="str">
        <f>Sheet1!B140</f>
        <v>R</v>
      </c>
      <c r="C140" s="34"/>
      <c r="D140" s="34"/>
      <c r="E140" s="34"/>
      <c r="F140" s="34"/>
      <c r="G140" s="34"/>
    </row>
    <row r="141" spans="1:11" x14ac:dyDescent="0.55000000000000004">
      <c r="A141" s="9">
        <f>Sheet1!A141</f>
        <v>17</v>
      </c>
      <c r="B141" s="33" t="str">
        <f>Sheet1!B141</f>
        <v>X</v>
      </c>
      <c r="C141" s="34"/>
      <c r="D141" s="34"/>
      <c r="E141" s="34"/>
      <c r="F141" s="34"/>
      <c r="G141" s="34"/>
    </row>
    <row r="142" spans="1:11" x14ac:dyDescent="0.55000000000000004">
      <c r="A142" s="36">
        <f>Sheet1!A142</f>
        <v>9.4444444444444442E-2</v>
      </c>
      <c r="B142" s="33" t="str">
        <f>Sheet1!B142</f>
        <v>Z</v>
      </c>
      <c r="C142" s="37">
        <f>AVERAGE(Sheet1!D142:G142)</f>
        <v>1290.5245209828813</v>
      </c>
      <c r="D142" s="37">
        <f>AVERAGE(Sheet1!J142:N142)</f>
        <v>272.32277019490084</v>
      </c>
      <c r="E142" s="37">
        <f>AVERAGE(Sheet1!Q142:V142)</f>
        <v>162.38495857513914</v>
      </c>
      <c r="F142" s="37">
        <f>AVERAGE(Sheet1!Y142:AE142)</f>
        <v>134.39992628339527</v>
      </c>
      <c r="G142" s="37">
        <f>AVERAGE(Sheet1!AE142:AG142)</f>
        <v>354.06782845395065</v>
      </c>
    </row>
    <row r="143" spans="1:11" x14ac:dyDescent="0.55000000000000004">
      <c r="A143" s="9">
        <f>Sheet1!A143</f>
        <v>9.2178799999999992</v>
      </c>
      <c r="B143" s="33" t="str">
        <f>Sheet1!B143</f>
        <v>SWR(50)</v>
      </c>
      <c r="C143" s="35">
        <f>AVERAGE(Sheet1!D143:G143)</f>
        <v>26.105542296327915</v>
      </c>
      <c r="D143" s="35">
        <f>AVERAGE(Sheet1!J143:N143)</f>
        <v>5.7160482988649601</v>
      </c>
      <c r="E143" s="35">
        <f>AVERAGE(Sheet1!Q143:V143)</f>
        <v>3.4955934533290764</v>
      </c>
      <c r="F143" s="35">
        <f>AVERAGE(Sheet1!Y143:AE143)</f>
        <v>3.2174773121134237</v>
      </c>
      <c r="G143" s="35">
        <f>AVERAGE(Sheet1!AE143:AG143)</f>
        <v>10.533663888193653</v>
      </c>
      <c r="I143" s="35">
        <f>AVERAGE(C143:G143)</f>
        <v>9.813665049765806</v>
      </c>
      <c r="J143" s="35">
        <f>AVERAGE(C143:F143)</f>
        <v>9.6336653401588439</v>
      </c>
      <c r="K143" s="35">
        <f>AVERAGE(C143:E143)</f>
        <v>11.77239468284065</v>
      </c>
    </row>
    <row r="144" spans="1:11" x14ac:dyDescent="0.55000000000000004">
      <c r="A144" s="9">
        <f>Sheet1!A144</f>
        <v>9.2178799999999992</v>
      </c>
      <c r="B144" s="33" t="str">
        <f>Sheet1!B144</f>
        <v>SWR(100)</v>
      </c>
      <c r="C144" s="35">
        <f>AVERAGE(Sheet1!D144:G144)</f>
        <v>13.054959758416754</v>
      </c>
      <c r="D144" s="35">
        <f>AVERAGE(Sheet1!J144:N144)</f>
        <v>2.8919908613991767</v>
      </c>
      <c r="E144" s="35">
        <f>AVERAGE(Sheet1!Q144:V144)</f>
        <v>1.8358421988296711</v>
      </c>
      <c r="F144" s="35">
        <f>AVERAGE(Sheet1!Y144:AE144)</f>
        <v>1.8275100944070146</v>
      </c>
      <c r="G144" s="35">
        <f>AVERAGE(Sheet1!AE144:AG144)</f>
        <v>5.4411078026069433</v>
      </c>
      <c r="I144" s="35">
        <f>AVERAGE(C144:G144)</f>
        <v>5.0102821431319118</v>
      </c>
      <c r="J144" s="35">
        <f>AVERAGE(C144:F144)</f>
        <v>4.9025757282631535</v>
      </c>
      <c r="K144" s="35">
        <f>AVERAGE(C144:E144)</f>
        <v>5.9275976062152003</v>
      </c>
    </row>
    <row r="145" spans="1:11" x14ac:dyDescent="0.55000000000000004">
      <c r="A145" s="9">
        <f>Sheet1!A145</f>
        <v>9.2178799999999992</v>
      </c>
      <c r="B145" s="33" t="str">
        <f>Sheet1!B145</f>
        <v>SWR(150)</v>
      </c>
      <c r="C145" s="35">
        <f>AVERAGE(Sheet1!D145:G145)</f>
        <v>8.7057895567856747</v>
      </c>
      <c r="D145" s="35">
        <f>AVERAGE(Sheet1!J145:N145)</f>
        <v>1.977497036644366</v>
      </c>
      <c r="E145" s="35">
        <f>AVERAGE(Sheet1!Q145:V145)</f>
        <v>1.4060020586548125</v>
      </c>
      <c r="F145" s="35">
        <f>AVERAGE(Sheet1!Y145:AE145)</f>
        <v>1.7508519585974975</v>
      </c>
      <c r="G145" s="35">
        <f>AVERAGE(Sheet1!AE145:AG145)</f>
        <v>3.8444872532977379</v>
      </c>
      <c r="I145" s="35">
        <f>AVERAGE(C145:G145)</f>
        <v>3.5369255727960178</v>
      </c>
      <c r="J145" s="35">
        <f>AVERAGE(C145:F145)</f>
        <v>3.4600351526705877</v>
      </c>
      <c r="K145" s="35">
        <f>AVERAGE(C145:E145)</f>
        <v>4.0297628840282842</v>
      </c>
    </row>
    <row r="146" spans="1:11" x14ac:dyDescent="0.55000000000000004">
      <c r="A146" s="9">
        <f>Sheet1!A146</f>
        <v>9.2178799999999992</v>
      </c>
      <c r="B146" s="33" t="str">
        <f>Sheet1!B146</f>
        <v>SWR(200)</v>
      </c>
      <c r="C146" s="35">
        <f>AVERAGE(Sheet1!D146:G146)</f>
        <v>6.532033228587375</v>
      </c>
      <c r="D146" s="35">
        <f>AVERAGE(Sheet1!J146:N146)</f>
        <v>1.5602527838316995</v>
      </c>
      <c r="E146" s="35">
        <f>AVERAGE(Sheet1!Q146:V146)</f>
        <v>1.4926668555321028</v>
      </c>
      <c r="F146" s="35">
        <f>AVERAGE(Sheet1!Y146:AE146)</f>
        <v>2.0308808678383494</v>
      </c>
      <c r="G146" s="35">
        <f>AVERAGE(Sheet1!AE146:AG146)</f>
        <v>3.1441134273620008</v>
      </c>
      <c r="I146" s="35">
        <f>AVERAGE(C146:G146)</f>
        <v>2.9519894326303051</v>
      </c>
      <c r="J146" s="35">
        <f>AVERAGE(C146:F146)</f>
        <v>2.9039584339473814</v>
      </c>
      <c r="K146" s="35">
        <f>AVERAGE(C146:E146)</f>
        <v>3.194984289317059</v>
      </c>
    </row>
    <row r="147" spans="1:11" x14ac:dyDescent="0.55000000000000004">
      <c r="A147" s="9">
        <f>Sheet1!A147</f>
        <v>9.2178799999999992</v>
      </c>
      <c r="B147" s="33" t="str">
        <f>Sheet1!B147</f>
        <v>SWR(300)</v>
      </c>
      <c r="C147" s="35">
        <f>AVERAGE(Sheet1!D147:G147)</f>
        <v>4.3602050139551647</v>
      </c>
      <c r="D147" s="35">
        <f>AVERAGE(Sheet1!J147:N147)</f>
        <v>1.3806698850882893</v>
      </c>
      <c r="E147" s="35">
        <f>AVERAGE(Sheet1!Q147:V147)</f>
        <v>2.064564348010721</v>
      </c>
      <c r="F147" s="35">
        <f>AVERAGE(Sheet1!Y147:AE147)</f>
        <v>2.7859449949174042</v>
      </c>
      <c r="G147" s="35">
        <f>AVERAGE(Sheet1!AE147:AG147)</f>
        <v>2.6782554073146136</v>
      </c>
      <c r="I147" s="35">
        <f>AVERAGE(C147:G147)</f>
        <v>2.6539279298572387</v>
      </c>
      <c r="J147" s="35">
        <f>AVERAGE(C147:F147)</f>
        <v>2.6478460604928946</v>
      </c>
      <c r="K147" s="35">
        <f>AVERAGE(C147:E147)</f>
        <v>2.6018130823513914</v>
      </c>
    </row>
    <row r="148" spans="1:11" x14ac:dyDescent="0.55000000000000004">
      <c r="A148" s="8">
        <f>Sheet1!A148</f>
        <v>18</v>
      </c>
      <c r="B148" s="33" t="str">
        <f>Sheet1!B148</f>
        <v>R</v>
      </c>
      <c r="C148" s="34"/>
      <c r="D148" s="34"/>
      <c r="E148" s="34"/>
      <c r="F148" s="34"/>
      <c r="G148" s="34"/>
    </row>
    <row r="149" spans="1:11" x14ac:dyDescent="0.55000000000000004">
      <c r="A149" s="9">
        <f>Sheet1!A149</f>
        <v>18</v>
      </c>
      <c r="B149" s="33" t="str">
        <f>Sheet1!B149</f>
        <v>X</v>
      </c>
      <c r="C149" s="34"/>
      <c r="D149" s="34"/>
      <c r="E149" s="34"/>
      <c r="F149" s="34"/>
      <c r="G149" s="34"/>
    </row>
    <row r="150" spans="1:11" x14ac:dyDescent="0.55000000000000004">
      <c r="A150" s="36">
        <f>Sheet1!A150</f>
        <v>0.1</v>
      </c>
      <c r="B150" s="33" t="str">
        <f>Sheet1!B150</f>
        <v>Z</v>
      </c>
      <c r="C150" s="37">
        <f>AVERAGE(Sheet1!D150:G150)</f>
        <v>1165.3762991401775</v>
      </c>
      <c r="D150" s="37">
        <f>AVERAGE(Sheet1!J150:N150)</f>
        <v>247.67264663595097</v>
      </c>
      <c r="E150" s="37">
        <f>AVERAGE(Sheet1!Q150:V150)</f>
        <v>150.70881875596311</v>
      </c>
      <c r="F150" s="37">
        <f>AVERAGE(Sheet1!Y150:AE150)</f>
        <v>128.17190005583407</v>
      </c>
      <c r="G150" s="37">
        <f>AVERAGE(Sheet1!AE150:AG150)</f>
        <v>324.30194617831177</v>
      </c>
    </row>
    <row r="151" spans="1:11" x14ac:dyDescent="0.55000000000000004">
      <c r="A151" s="9">
        <f>Sheet1!A151</f>
        <v>9.7765400000000007</v>
      </c>
      <c r="B151" s="33" t="str">
        <f>Sheet1!B151</f>
        <v>SWR(50)</v>
      </c>
      <c r="C151" s="35">
        <f>AVERAGE(Sheet1!D151:G151)</f>
        <v>23.467469557441238</v>
      </c>
      <c r="D151" s="35">
        <f>AVERAGE(Sheet1!J151:N151)</f>
        <v>5.1986529370059316</v>
      </c>
      <c r="E151" s="35">
        <f>AVERAGE(Sheet1!Q151:V151)</f>
        <v>3.2448886130685239</v>
      </c>
      <c r="F151" s="35">
        <f>AVERAGE(Sheet1!Y151:AE151)</f>
        <v>3.0768449126096726</v>
      </c>
      <c r="G151" s="35">
        <f>AVERAGE(Sheet1!AE151:AG151)</f>
        <v>9.9939519823404872</v>
      </c>
      <c r="I151" s="35">
        <f>AVERAGE(C151:G151)</f>
        <v>8.9963616004931701</v>
      </c>
      <c r="J151" s="35">
        <f>AVERAGE(C151:F151)</f>
        <v>8.7469640050313409</v>
      </c>
      <c r="K151" s="35">
        <f>AVERAGE(C151:E151)</f>
        <v>10.637003702505231</v>
      </c>
    </row>
    <row r="152" spans="1:11" x14ac:dyDescent="0.55000000000000004">
      <c r="A152" s="9">
        <f>Sheet1!A152</f>
        <v>9.7765400000000007</v>
      </c>
      <c r="B152" s="33" t="str">
        <f>Sheet1!B152</f>
        <v>SWR(100)</v>
      </c>
      <c r="C152" s="35">
        <f>AVERAGE(Sheet1!D152:G152)</f>
        <v>11.735401318745971</v>
      </c>
      <c r="D152" s="35">
        <f>AVERAGE(Sheet1!J152:N152)</f>
        <v>2.6364606742142387</v>
      </c>
      <c r="E152" s="35">
        <f>AVERAGE(Sheet1!Q152:V152)</f>
        <v>1.7202701759605856</v>
      </c>
      <c r="F152" s="35">
        <f>AVERAGE(Sheet1!Y152:AE152)</f>
        <v>1.7732386625887229</v>
      </c>
      <c r="G152" s="35">
        <f>AVERAGE(Sheet1!AE152:AG152)</f>
        <v>5.2029309874042982</v>
      </c>
      <c r="I152" s="35">
        <f>AVERAGE(C152:G152)</f>
        <v>4.6136603637827633</v>
      </c>
      <c r="J152" s="35">
        <f>AVERAGE(C152:F152)</f>
        <v>4.4663427078773799</v>
      </c>
      <c r="K152" s="35">
        <f>AVERAGE(C152:E152)</f>
        <v>5.3640440563069314</v>
      </c>
    </row>
    <row r="153" spans="1:11" x14ac:dyDescent="0.55000000000000004">
      <c r="A153" s="9">
        <f>Sheet1!A153</f>
        <v>9.7765400000000007</v>
      </c>
      <c r="B153" s="33" t="str">
        <f>Sheet1!B153</f>
        <v>SWR(150)</v>
      </c>
      <c r="C153" s="35">
        <f>AVERAGE(Sheet1!D153:G153)</f>
        <v>7.8255040831120599</v>
      </c>
      <c r="D153" s="35">
        <f>AVERAGE(Sheet1!J153:N153)</f>
        <v>1.8149436776969299</v>
      </c>
      <c r="E153" s="35">
        <f>AVERAGE(Sheet1!Q153:V153)</f>
        <v>1.3778416078860454</v>
      </c>
      <c r="F153" s="35">
        <f>AVERAGE(Sheet1!Y153:AE153)</f>
        <v>1.772139332539721</v>
      </c>
      <c r="G153" s="35">
        <f>AVERAGE(Sheet1!AE153:AG153)</f>
        <v>3.7262856623485674</v>
      </c>
      <c r="I153" s="35">
        <f>AVERAGE(C153:G153)</f>
        <v>3.3033428727166645</v>
      </c>
      <c r="J153" s="35">
        <f>AVERAGE(C153:F153)</f>
        <v>3.197607175308689</v>
      </c>
      <c r="K153" s="35">
        <f>AVERAGE(C153:E153)</f>
        <v>3.6727631228983451</v>
      </c>
    </row>
    <row r="154" spans="1:11" x14ac:dyDescent="0.55000000000000004">
      <c r="A154" s="9">
        <f>Sheet1!A154</f>
        <v>9.7765400000000007</v>
      </c>
      <c r="B154" s="33" t="str">
        <f>Sheet1!B154</f>
        <v>SWR(200)</v>
      </c>
      <c r="C154" s="35">
        <f>AVERAGE(Sheet1!D154:G154)</f>
        <v>5.8712116270414691</v>
      </c>
      <c r="D154" s="35">
        <f>AVERAGE(Sheet1!J154:N154)</f>
        <v>1.457901479986448</v>
      </c>
      <c r="E154" s="35">
        <f>AVERAGE(Sheet1!Q154:V154)</f>
        <v>1.5631346113098736</v>
      </c>
      <c r="F154" s="35">
        <f>AVERAGE(Sheet1!Y154:AE154)</f>
        <v>2.0850418232162236</v>
      </c>
      <c r="G154" s="35">
        <f>AVERAGE(Sheet1!AE154:AG154)</f>
        <v>3.1030896809594997</v>
      </c>
      <c r="I154" s="35">
        <f>AVERAGE(C154:G154)</f>
        <v>2.816075844502703</v>
      </c>
      <c r="J154" s="35">
        <f>AVERAGE(C154:F154)</f>
        <v>2.7443223853885037</v>
      </c>
      <c r="K154" s="35">
        <f>AVERAGE(C154:E154)</f>
        <v>2.9640825727792635</v>
      </c>
    </row>
    <row r="155" spans="1:11" x14ac:dyDescent="0.55000000000000004">
      <c r="A155" s="9">
        <f>Sheet1!A155</f>
        <v>9.7765400000000007</v>
      </c>
      <c r="B155" s="33" t="str">
        <f>Sheet1!B155</f>
        <v>SWR(300)</v>
      </c>
      <c r="C155" s="35">
        <f>AVERAGE(Sheet1!D155:G155)</f>
        <v>3.9185167494987874</v>
      </c>
      <c r="D155" s="35">
        <f>AVERAGE(Sheet1!J155:N155)</f>
        <v>1.4406295248639782</v>
      </c>
      <c r="E155" s="35">
        <f>AVERAGE(Sheet1!Q155:V155)</f>
        <v>2.202419511544949</v>
      </c>
      <c r="F155" s="35">
        <f>AVERAGE(Sheet1!Y155:AE155)</f>
        <v>2.8886511078888581</v>
      </c>
      <c r="G155" s="35">
        <f>AVERAGE(Sheet1!AE155:AG155)</f>
        <v>2.7457877195020473</v>
      </c>
      <c r="I155" s="35">
        <f>AVERAGE(C155:G155)</f>
        <v>2.6392009226597239</v>
      </c>
      <c r="J155" s="35">
        <f>AVERAGE(C155:F155)</f>
        <v>2.612554223449143</v>
      </c>
      <c r="K155" s="35">
        <f>AVERAGE(C155:E155)</f>
        <v>2.5205219286359046</v>
      </c>
    </row>
    <row r="156" spans="1:11" x14ac:dyDescent="0.55000000000000004">
      <c r="A156" s="8">
        <f>Sheet1!A156</f>
        <v>19</v>
      </c>
      <c r="B156" s="33" t="str">
        <f>Sheet1!B156</f>
        <v>R</v>
      </c>
      <c r="C156" s="34"/>
      <c r="D156" s="34"/>
      <c r="E156" s="34"/>
      <c r="F156" s="34"/>
      <c r="G156" s="34"/>
    </row>
    <row r="157" spans="1:11" x14ac:dyDescent="0.55000000000000004">
      <c r="A157" s="9">
        <f>Sheet1!A157</f>
        <v>19</v>
      </c>
      <c r="B157" s="33" t="str">
        <f>Sheet1!B157</f>
        <v>X</v>
      </c>
      <c r="C157" s="34"/>
      <c r="D157" s="34"/>
      <c r="E157" s="34"/>
      <c r="F157" s="34"/>
      <c r="G157" s="34"/>
    </row>
    <row r="158" spans="1:11" x14ac:dyDescent="0.55000000000000004">
      <c r="A158" s="36">
        <f>Sheet1!A158</f>
        <v>0.10555555555555556</v>
      </c>
      <c r="B158" s="33" t="str">
        <f>Sheet1!B158</f>
        <v>Z</v>
      </c>
      <c r="C158" s="37">
        <f>AVERAGE(Sheet1!D158:G158)</f>
        <v>1055.9058995262753</v>
      </c>
      <c r="D158" s="37">
        <f>AVERAGE(Sheet1!J158:N158)</f>
        <v>226.74030326114371</v>
      </c>
      <c r="E158" s="37">
        <f>AVERAGE(Sheet1!Q158:V158)</f>
        <v>140.98483516989012</v>
      </c>
      <c r="F158" s="37">
        <f>AVERAGE(Sheet1!Y158:AE158)</f>
        <v>123.54483854839488</v>
      </c>
      <c r="G158" s="37">
        <f>AVERAGE(Sheet1!AE158:AG158)</f>
        <v>301.38474930571539</v>
      </c>
    </row>
    <row r="159" spans="1:11" x14ac:dyDescent="0.55000000000000004">
      <c r="A159" s="9">
        <f>Sheet1!A159</f>
        <v>10.3352</v>
      </c>
      <c r="B159" s="33" t="str">
        <f>Sheet1!B159</f>
        <v>SWR(50)</v>
      </c>
      <c r="C159" s="35">
        <f>AVERAGE(Sheet1!D159:G159)</f>
        <v>21.227537451295444</v>
      </c>
      <c r="D159" s="35">
        <f>AVERAGE(Sheet1!J159:N159)</f>
        <v>4.7611264482740525</v>
      </c>
      <c r="E159" s="35">
        <f>AVERAGE(Sheet1!Q159:V159)</f>
        <v>3.037141818550873</v>
      </c>
      <c r="F159" s="35">
        <f>AVERAGE(Sheet1!Y159:AE159)</f>
        <v>2.9720958560701538</v>
      </c>
      <c r="G159" s="35">
        <f>AVERAGE(Sheet1!AE159:AG159)</f>
        <v>9.58065483599961</v>
      </c>
      <c r="I159" s="35">
        <f>AVERAGE(C159:G159)</f>
        <v>8.315711282038027</v>
      </c>
      <c r="J159" s="35">
        <f>AVERAGE(C159:F159)</f>
        <v>7.9994753935476304</v>
      </c>
      <c r="K159" s="35">
        <f>AVERAGE(C159:E159)</f>
        <v>9.6752685727067895</v>
      </c>
    </row>
    <row r="160" spans="1:11" x14ac:dyDescent="0.55000000000000004">
      <c r="A160" s="9">
        <f>Sheet1!A160</f>
        <v>10.3352</v>
      </c>
      <c r="B160" s="33" t="str">
        <f>Sheet1!B160</f>
        <v>SWR(100)</v>
      </c>
      <c r="C160" s="35">
        <f>AVERAGE(Sheet1!D160:G160)</f>
        <v>10.615137515485474</v>
      </c>
      <c r="D160" s="35">
        <f>AVERAGE(Sheet1!J160:N160)</f>
        <v>2.421414064901624</v>
      </c>
      <c r="E160" s="35">
        <f>AVERAGE(Sheet1!Q160:V160)</f>
        <v>1.6274189315163217</v>
      </c>
      <c r="F160" s="35">
        <f>AVERAGE(Sheet1!Y160:AE160)</f>
        <v>1.734621334418923</v>
      </c>
      <c r="G160" s="35">
        <f>AVERAGE(Sheet1!AE160:AG160)</f>
        <v>5.0270477560873905</v>
      </c>
      <c r="I160" s="35">
        <f>AVERAGE(C160:G160)</f>
        <v>4.2851279204819468</v>
      </c>
      <c r="J160" s="35">
        <f>AVERAGE(C160:F160)</f>
        <v>4.0996479615805859</v>
      </c>
      <c r="K160" s="35">
        <f>AVERAGE(C160:E160)</f>
        <v>4.8879901706344731</v>
      </c>
    </row>
    <row r="161" spans="1:11" x14ac:dyDescent="0.55000000000000004">
      <c r="A161" s="9">
        <f>Sheet1!A161</f>
        <v>10.3352</v>
      </c>
      <c r="B161" s="33" t="str">
        <f>Sheet1!B161</f>
        <v>SWR(150)</v>
      </c>
      <c r="C161" s="35">
        <f>AVERAGE(Sheet1!D161:G161)</f>
        <v>7.0783316190952501</v>
      </c>
      <c r="D161" s="35">
        <f>AVERAGE(Sheet1!J161:N161)</f>
        <v>1.6815135862137389</v>
      </c>
      <c r="E161" s="35">
        <f>AVERAGE(Sheet1!Q161:V161)</f>
        <v>1.387878666342959</v>
      </c>
      <c r="F161" s="35">
        <f>AVERAGE(Sheet1!Y161:AE161)</f>
        <v>1.7912910555525019</v>
      </c>
      <c r="G161" s="35">
        <f>AVERAGE(Sheet1!AE161:AG161)</f>
        <v>3.6482488905591963</v>
      </c>
      <c r="I161" s="35">
        <f>AVERAGE(C161:G161)</f>
        <v>3.1174527635527296</v>
      </c>
      <c r="J161" s="35">
        <f>AVERAGE(C161:F161)</f>
        <v>2.9847537318011126</v>
      </c>
      <c r="K161" s="35">
        <f>AVERAGE(C161:E161)</f>
        <v>3.3825746238839827</v>
      </c>
    </row>
    <row r="162" spans="1:11" x14ac:dyDescent="0.55000000000000004">
      <c r="A162" s="9">
        <f>Sheet1!A162</f>
        <v>10.3352</v>
      </c>
      <c r="B162" s="33" t="str">
        <f>Sheet1!B162</f>
        <v>SWR(200)</v>
      </c>
      <c r="C162" s="35">
        <f>AVERAGE(Sheet1!D162:G162)</f>
        <v>5.3104884640745702</v>
      </c>
      <c r="D162" s="35">
        <f>AVERAGE(Sheet1!J162:N162)</f>
        <v>1.3846916635433861</v>
      </c>
      <c r="E162" s="35">
        <f>AVERAGE(Sheet1!Q162:V162)</f>
        <v>1.6381853712322449</v>
      </c>
      <c r="F162" s="35">
        <f>AVERAGE(Sheet1!Y162:AE162)</f>
        <v>2.1293588282651772</v>
      </c>
      <c r="G162" s="35">
        <f>AVERAGE(Sheet1!AE162:AG162)</f>
        <v>3.0897733366304347</v>
      </c>
      <c r="I162" s="35">
        <f>AVERAGE(C162:G162)</f>
        <v>2.7104995327491626</v>
      </c>
      <c r="J162" s="35">
        <f>AVERAGE(C162:F162)</f>
        <v>2.6156810817788445</v>
      </c>
      <c r="K162" s="35">
        <f>AVERAGE(C162:E162)</f>
        <v>2.7777884996167335</v>
      </c>
    </row>
    <row r="163" spans="1:11" x14ac:dyDescent="0.55000000000000004">
      <c r="A163" s="9">
        <f>Sheet1!A163</f>
        <v>10.3352</v>
      </c>
      <c r="B163" s="33" t="str">
        <f>Sheet1!B163</f>
        <v>SWR(300)</v>
      </c>
      <c r="C163" s="35">
        <f>AVERAGE(Sheet1!D163:G163)</f>
        <v>3.544071455040577</v>
      </c>
      <c r="D163" s="35">
        <f>AVERAGE(Sheet1!J163:N163)</f>
        <v>1.525232872298689</v>
      </c>
      <c r="E163" s="35">
        <f>AVERAGE(Sheet1!Q163:V163)</f>
        <v>2.3364652435402165</v>
      </c>
      <c r="F163" s="35">
        <f>AVERAGE(Sheet1!Y163:AE163)</f>
        <v>2.9706896356856443</v>
      </c>
      <c r="G163" s="35">
        <f>AVERAGE(Sheet1!AE163:AG163)</f>
        <v>2.8253633286242583</v>
      </c>
      <c r="I163" s="35">
        <f>AVERAGE(C163:G163)</f>
        <v>2.640364507037877</v>
      </c>
      <c r="J163" s="35">
        <f>AVERAGE(C163:F163)</f>
        <v>2.5941148016412816</v>
      </c>
      <c r="K163" s="35">
        <f>AVERAGE(C163:E163)</f>
        <v>2.4685898569598272</v>
      </c>
    </row>
    <row r="164" spans="1:11" x14ac:dyDescent="0.55000000000000004">
      <c r="A164" s="8">
        <f>Sheet1!A164</f>
        <v>20</v>
      </c>
      <c r="B164" s="33" t="str">
        <f>Sheet1!B164</f>
        <v>R</v>
      </c>
      <c r="C164" s="34"/>
      <c r="D164" s="34"/>
      <c r="E164" s="34"/>
      <c r="F164" s="34"/>
      <c r="G164" s="34"/>
    </row>
    <row r="165" spans="1:11" x14ac:dyDescent="0.55000000000000004">
      <c r="A165" s="9">
        <f>Sheet1!A165</f>
        <v>20</v>
      </c>
      <c r="B165" s="33" t="str">
        <f>Sheet1!B165</f>
        <v>X</v>
      </c>
      <c r="C165" s="34"/>
      <c r="D165" s="34"/>
      <c r="E165" s="34"/>
      <c r="F165" s="34"/>
      <c r="G165" s="34"/>
    </row>
    <row r="166" spans="1:11" x14ac:dyDescent="0.55000000000000004">
      <c r="A166" s="36">
        <f>Sheet1!A166</f>
        <v>0.1111111111111111</v>
      </c>
      <c r="B166" s="33" t="str">
        <f>Sheet1!B166</f>
        <v>Z</v>
      </c>
      <c r="C166" s="37">
        <f>AVERAGE(Sheet1!D166:G166)</f>
        <v>960.0764720683037</v>
      </c>
      <c r="D166" s="37">
        <f>AVERAGE(Sheet1!J166:N166)</f>
        <v>208.83179516060355</v>
      </c>
      <c r="E166" s="37">
        <f>AVERAGE(Sheet1!Q166:V166)</f>
        <v>132.86576942787957</v>
      </c>
      <c r="F166" s="37">
        <f>AVERAGE(Sheet1!Y166:AE166)</f>
        <v>120.30989584011364</v>
      </c>
      <c r="G166" s="37">
        <f>AVERAGE(Sheet1!AE166:AG166)</f>
        <v>283.88682453869427</v>
      </c>
    </row>
    <row r="167" spans="1:11" x14ac:dyDescent="0.55000000000000004">
      <c r="A167" s="9">
        <f>Sheet1!A167</f>
        <v>10.8939</v>
      </c>
      <c r="B167" s="33" t="str">
        <f>Sheet1!B167</f>
        <v>SWR(50)</v>
      </c>
      <c r="C167" s="35">
        <f>AVERAGE(Sheet1!D167:G167)</f>
        <v>19.308811719866664</v>
      </c>
      <c r="D167" s="35">
        <f>AVERAGE(Sheet1!J167:N167)</f>
        <v>4.3881196849490944</v>
      </c>
      <c r="E167" s="35">
        <f>AVERAGE(Sheet1!Q167:V167)</f>
        <v>2.8644619717613948</v>
      </c>
      <c r="F167" s="35">
        <f>AVERAGE(Sheet1!Y167:AE167)</f>
        <v>2.8983255029923671</v>
      </c>
      <c r="G167" s="35">
        <f>AVERAGE(Sheet1!AE167:AG167)</f>
        <v>9.274455993378071</v>
      </c>
      <c r="I167" s="35">
        <f>AVERAGE(C167:G167)</f>
        <v>7.7468349745895182</v>
      </c>
      <c r="J167" s="35">
        <f>AVERAGE(C167:F167)</f>
        <v>7.3649297198923795</v>
      </c>
      <c r="K167" s="35">
        <f>AVERAGE(C167:E167)</f>
        <v>8.8537977921923829</v>
      </c>
    </row>
    <row r="168" spans="1:11" x14ac:dyDescent="0.55000000000000004">
      <c r="A168" s="9">
        <f>Sheet1!A168</f>
        <v>10.8939</v>
      </c>
      <c r="B168" s="33" t="str">
        <f>Sheet1!B168</f>
        <v>SWR(100)</v>
      </c>
      <c r="C168" s="35">
        <f>AVERAGE(Sheet1!D168:G168)</f>
        <v>9.6556947805307907</v>
      </c>
      <c r="D168" s="35">
        <f>AVERAGE(Sheet1!J168:N168)</f>
        <v>2.23923711600249</v>
      </c>
      <c r="E168" s="35">
        <f>AVERAGE(Sheet1!Q168:V168)</f>
        <v>1.5533501266002336</v>
      </c>
      <c r="F168" s="35">
        <f>AVERAGE(Sheet1!Y168:AE168)</f>
        <v>1.7079571536090088</v>
      </c>
      <c r="G168" s="35">
        <f>AVERAGE(Sheet1!AE168:AG168)</f>
        <v>4.9027733854727211</v>
      </c>
      <c r="I168" s="35">
        <f>AVERAGE(C168:G168)</f>
        <v>4.0118025124430492</v>
      </c>
      <c r="J168" s="35">
        <f>AVERAGE(C168:F168)</f>
        <v>3.789059794185631</v>
      </c>
      <c r="K168" s="35">
        <f>AVERAGE(C168:E168)</f>
        <v>4.4827606743778388</v>
      </c>
    </row>
    <row r="169" spans="1:11" x14ac:dyDescent="0.55000000000000004">
      <c r="A169" s="9">
        <f>Sheet1!A169</f>
        <v>10.8939</v>
      </c>
      <c r="B169" s="33" t="str">
        <f>Sheet1!B169</f>
        <v>SWR(150)</v>
      </c>
      <c r="C169" s="35">
        <f>AVERAGE(Sheet1!D169:G169)</f>
        <v>6.4386173675816991</v>
      </c>
      <c r="D169" s="35">
        <f>AVERAGE(Sheet1!J169:N169)</f>
        <v>1.5727459513560311</v>
      </c>
      <c r="E169" s="35">
        <f>AVERAGE(Sheet1!Q169:V169)</f>
        <v>1.4141043553303099</v>
      </c>
      <c r="F169" s="35">
        <f>AVERAGE(Sheet1!Y169:AE169)</f>
        <v>1.8055010345469824</v>
      </c>
      <c r="G169" s="35">
        <f>AVERAGE(Sheet1!AE169:AG169)</f>
        <v>3.6018098759517336</v>
      </c>
      <c r="I169" s="35">
        <f>AVERAGE(C169:G169)</f>
        <v>2.966555716953351</v>
      </c>
      <c r="J169" s="35">
        <f>AVERAGE(C169:F169)</f>
        <v>2.8077421772037554</v>
      </c>
      <c r="K169" s="35">
        <f>AVERAGE(C169:E169)</f>
        <v>3.1418225580893466</v>
      </c>
    </row>
    <row r="170" spans="1:11" x14ac:dyDescent="0.55000000000000004">
      <c r="A170" s="9">
        <f>Sheet1!A170</f>
        <v>10.8939</v>
      </c>
      <c r="B170" s="33" t="str">
        <f>Sheet1!B170</f>
        <v>SWR(200)</v>
      </c>
      <c r="C170" s="35">
        <f>AVERAGE(Sheet1!D170:G170)</f>
        <v>4.8306189050585608</v>
      </c>
      <c r="D170" s="35">
        <f>AVERAGE(Sheet1!J170:N170)</f>
        <v>1.3421573521873864</v>
      </c>
      <c r="E170" s="35">
        <f>AVERAGE(Sheet1!Q170:V170)</f>
        <v>1.7134714089353118</v>
      </c>
      <c r="F170" s="35">
        <f>AVERAGE(Sheet1!Y170:AE170)</f>
        <v>2.1614985327163887</v>
      </c>
      <c r="G170" s="35">
        <f>AVERAGE(Sheet1!AE170:AG170)</f>
        <v>3.0962115347875319</v>
      </c>
      <c r="I170" s="35">
        <f>AVERAGE(C170:G170)</f>
        <v>2.6287915467370357</v>
      </c>
      <c r="J170" s="35">
        <f>AVERAGE(C170:F170)</f>
        <v>2.5119365497244117</v>
      </c>
      <c r="K170" s="35">
        <f>AVERAGE(C170:E170)</f>
        <v>2.6287492220604194</v>
      </c>
    </row>
    <row r="171" spans="1:11" x14ac:dyDescent="0.55000000000000004">
      <c r="A171" s="9">
        <f>Sheet1!A171</f>
        <v>10.8939</v>
      </c>
      <c r="B171" s="33" t="str">
        <f>Sheet1!B171</f>
        <v>SWR(300)</v>
      </c>
      <c r="C171" s="35">
        <f>AVERAGE(Sheet1!D171:G171)</f>
        <v>3.2240434258188788</v>
      </c>
      <c r="D171" s="35">
        <f>AVERAGE(Sheet1!J171:N171)</f>
        <v>1.6229440185388391</v>
      </c>
      <c r="E171" s="35">
        <f>AVERAGE(Sheet1!Q171:V171)</f>
        <v>2.4645991769668387</v>
      </c>
      <c r="F171" s="35">
        <f>AVERAGE(Sheet1!Y171:AE171)</f>
        <v>3.0298027305693833</v>
      </c>
      <c r="G171" s="35">
        <f>AVERAGE(Sheet1!AE171:AG171)</f>
        <v>2.909307503139194</v>
      </c>
      <c r="I171" s="35">
        <f>AVERAGE(C171:G171)</f>
        <v>2.6501393710066266</v>
      </c>
      <c r="J171" s="35">
        <f>AVERAGE(C171:F171)</f>
        <v>2.5853473379734848</v>
      </c>
      <c r="K171" s="35">
        <f>AVERAGE(C171:E171)</f>
        <v>2.4371955404415186</v>
      </c>
    </row>
    <row r="172" spans="1:11" x14ac:dyDescent="0.55000000000000004">
      <c r="A172" s="8">
        <f>Sheet1!A172</f>
        <v>21</v>
      </c>
      <c r="B172" s="33" t="str">
        <f>Sheet1!B172</f>
        <v>R</v>
      </c>
      <c r="C172" s="34"/>
      <c r="D172" s="34"/>
      <c r="E172" s="34"/>
      <c r="F172" s="34"/>
      <c r="G172" s="34"/>
    </row>
    <row r="173" spans="1:11" x14ac:dyDescent="0.55000000000000004">
      <c r="A173" s="9">
        <f>Sheet1!A173</f>
        <v>21</v>
      </c>
      <c r="B173" s="33" t="str">
        <f>Sheet1!B173</f>
        <v>X</v>
      </c>
      <c r="C173" s="34"/>
      <c r="D173" s="34"/>
      <c r="E173" s="34"/>
      <c r="F173" s="34"/>
      <c r="G173" s="34"/>
    </row>
    <row r="174" spans="1:11" x14ac:dyDescent="0.55000000000000004">
      <c r="A174" s="36">
        <f>Sheet1!A174</f>
        <v>0.11666666666666667</v>
      </c>
      <c r="B174" s="33" t="str">
        <f>Sheet1!B174</f>
        <v>Z</v>
      </c>
      <c r="C174" s="37">
        <f>AVERAGE(Sheet1!D174:G174)</f>
        <v>876.06926295160861</v>
      </c>
      <c r="D174" s="37">
        <f>AVERAGE(Sheet1!J174:N174)</f>
        <v>193.41451855466318</v>
      </c>
      <c r="E174" s="37">
        <f>AVERAGE(Sheet1!Q174:V174)</f>
        <v>126.08873972530182</v>
      </c>
      <c r="F174" s="37">
        <f>AVERAGE(Sheet1!Y174:AE174)</f>
        <v>118.32983365110944</v>
      </c>
      <c r="G174" s="37">
        <f>AVERAGE(Sheet1!AE174:AG174)</f>
        <v>270.8158294378776</v>
      </c>
    </row>
    <row r="175" spans="1:11" x14ac:dyDescent="0.55000000000000004">
      <c r="A175" s="9">
        <f>Sheet1!A175</f>
        <v>11.452500000000001</v>
      </c>
      <c r="B175" s="33" t="str">
        <f>Sheet1!B175</f>
        <v>SWR(50)</v>
      </c>
      <c r="C175" s="35">
        <f>AVERAGE(Sheet1!D175:G175)</f>
        <v>17.652570136647132</v>
      </c>
      <c r="D175" s="35">
        <f>AVERAGE(Sheet1!J175:N175)</f>
        <v>4.0679913249800865</v>
      </c>
      <c r="E175" s="35">
        <f>AVERAGE(Sheet1!Q175:V175)</f>
        <v>2.7209061401891295</v>
      </c>
      <c r="F175" s="35">
        <f>AVERAGE(Sheet1!Y175:AE175)</f>
        <v>2.8522860629893136</v>
      </c>
      <c r="G175" s="35">
        <f>AVERAGE(Sheet1!AE175:AG175)</f>
        <v>9.0617108849118022</v>
      </c>
      <c r="I175" s="35">
        <f>AVERAGE(C175:G175)</f>
        <v>7.2710929099434933</v>
      </c>
      <c r="J175" s="35">
        <f>AVERAGE(C175:F175)</f>
        <v>6.8234384162014159</v>
      </c>
      <c r="K175" s="35">
        <f>AVERAGE(C175:E175)</f>
        <v>8.1471558672721169</v>
      </c>
    </row>
    <row r="176" spans="1:11" x14ac:dyDescent="0.55000000000000004">
      <c r="A176" s="9">
        <f>Sheet1!A176</f>
        <v>11.452500000000001</v>
      </c>
      <c r="B176" s="33" t="str">
        <f>Sheet1!B176</f>
        <v>SWR(100)</v>
      </c>
      <c r="C176" s="35">
        <f>AVERAGE(Sheet1!D176:G176)</f>
        <v>8.8277060535512462</v>
      </c>
      <c r="D176" s="35">
        <f>AVERAGE(Sheet1!J176:N176)</f>
        <v>2.0841787335815001</v>
      </c>
      <c r="E176" s="35">
        <f>AVERAGE(Sheet1!Q176:V176)</f>
        <v>1.4950248910845343</v>
      </c>
      <c r="F176" s="35">
        <f>AVERAGE(Sheet1!Y176:AE176)</f>
        <v>1.6904065691734247</v>
      </c>
      <c r="G176" s="35">
        <f>AVERAGE(Sheet1!AE176:AG176)</f>
        <v>4.82231289942436</v>
      </c>
      <c r="I176" s="35">
        <f>AVERAGE(C176:G176)</f>
        <v>3.7839258293630129</v>
      </c>
      <c r="J176" s="35">
        <f>AVERAGE(C176:F176)</f>
        <v>3.5243290618476761</v>
      </c>
      <c r="K176" s="35">
        <f>AVERAGE(C176:E176)</f>
        <v>4.1356365594057598</v>
      </c>
    </row>
    <row r="177" spans="1:11" x14ac:dyDescent="0.55000000000000004">
      <c r="A177" s="9">
        <f>Sheet1!A177</f>
        <v>11.452500000000001</v>
      </c>
      <c r="B177" s="33" t="str">
        <f>Sheet1!B177</f>
        <v>SWR(150)</v>
      </c>
      <c r="C177" s="35">
        <f>AVERAGE(Sheet1!D177:G177)</f>
        <v>5.8867785875881209</v>
      </c>
      <c r="D177" s="35">
        <f>AVERAGE(Sheet1!J177:N177)</f>
        <v>1.4856085807775874</v>
      </c>
      <c r="E177" s="35">
        <f>AVERAGE(Sheet1!Q177:V177)</f>
        <v>1.4483314149852153</v>
      </c>
      <c r="F177" s="35">
        <f>AVERAGE(Sheet1!Y177:AE177)</f>
        <v>1.8128684168179297</v>
      </c>
      <c r="G177" s="35">
        <f>AVERAGE(Sheet1!AE177:AG177)</f>
        <v>3.5804665388196759</v>
      </c>
      <c r="I177" s="35">
        <f>AVERAGE(C177:G177)</f>
        <v>2.8428107077977058</v>
      </c>
      <c r="J177" s="35">
        <f>AVERAGE(C177:F177)</f>
        <v>2.6583967500422134</v>
      </c>
      <c r="K177" s="35">
        <f>AVERAGE(C177:E177)</f>
        <v>2.9402395277836413</v>
      </c>
    </row>
    <row r="178" spans="1:11" x14ac:dyDescent="0.55000000000000004">
      <c r="A178" s="9">
        <f>Sheet1!A178</f>
        <v>11.452500000000001</v>
      </c>
      <c r="B178" s="33" t="str">
        <f>Sheet1!B178</f>
        <v>SWR(200)</v>
      </c>
      <c r="C178" s="35">
        <f>AVERAGE(Sheet1!D178:G178)</f>
        <v>4.4169141447181284</v>
      </c>
      <c r="D178" s="35">
        <f>AVERAGE(Sheet1!J178:N178)</f>
        <v>1.3474527433305243</v>
      </c>
      <c r="E178" s="35">
        <f>AVERAGE(Sheet1!Q178:V178)</f>
        <v>1.7862537728304206</v>
      </c>
      <c r="F178" s="35">
        <f>AVERAGE(Sheet1!Y178:AE178)</f>
        <v>2.179812274521173</v>
      </c>
      <c r="G178" s="35">
        <f>AVERAGE(Sheet1!AE178:AG178)</f>
        <v>3.1162299908196247</v>
      </c>
      <c r="I178" s="35">
        <f>AVERAGE(C178:G178)</f>
        <v>2.5693325852439739</v>
      </c>
      <c r="J178" s="35">
        <f>AVERAGE(C178:F178)</f>
        <v>2.4326082338500612</v>
      </c>
      <c r="K178" s="35">
        <f>AVERAGE(C178:E178)</f>
        <v>2.5168735536263576</v>
      </c>
    </row>
    <row r="179" spans="1:11" x14ac:dyDescent="0.55000000000000004">
      <c r="A179" s="9">
        <f>Sheet1!A179</f>
        <v>11.452500000000001</v>
      </c>
      <c r="B179" s="33" t="str">
        <f>Sheet1!B179</f>
        <v>SWR(300)</v>
      </c>
      <c r="C179" s="35">
        <f>AVERAGE(Sheet1!D179:G179)</f>
        <v>2.9486530342296842</v>
      </c>
      <c r="D179" s="35">
        <f>AVERAGE(Sheet1!J179:N179)</f>
        <v>1.7280881621289677</v>
      </c>
      <c r="E179" s="35">
        <f>AVERAGE(Sheet1!Q179:V179)</f>
        <v>2.5849482244761477</v>
      </c>
      <c r="F179" s="35">
        <f>AVERAGE(Sheet1!Y179:AE179)</f>
        <v>3.0643392555890654</v>
      </c>
      <c r="G179" s="35">
        <f>AVERAGE(Sheet1!AE179:AG179)</f>
        <v>2.9914697352899444</v>
      </c>
      <c r="I179" s="35">
        <f>AVERAGE(C179:G179)</f>
        <v>2.6634996823427621</v>
      </c>
      <c r="J179" s="35">
        <f>AVERAGE(C179:F179)</f>
        <v>2.5815071691059663</v>
      </c>
      <c r="K179" s="35">
        <f>AVERAGE(C179:E179)</f>
        <v>2.4205631402782664</v>
      </c>
    </row>
    <row r="180" spans="1:11" x14ac:dyDescent="0.55000000000000004">
      <c r="A180" s="8">
        <f>Sheet1!A180</f>
        <v>22</v>
      </c>
      <c r="B180" s="33" t="str">
        <f>Sheet1!B180</f>
        <v>R</v>
      </c>
      <c r="C180" s="34"/>
      <c r="D180" s="34"/>
      <c r="E180" s="34"/>
      <c r="F180" s="34"/>
      <c r="G180" s="34"/>
    </row>
    <row r="181" spans="1:11" x14ac:dyDescent="0.55000000000000004">
      <c r="A181" s="9">
        <f>Sheet1!A181</f>
        <v>22</v>
      </c>
      <c r="B181" s="33" t="str">
        <f>Sheet1!B181</f>
        <v>X</v>
      </c>
      <c r="C181" s="34"/>
      <c r="D181" s="34"/>
      <c r="E181" s="34"/>
      <c r="F181" s="34"/>
      <c r="G181" s="34"/>
    </row>
    <row r="182" spans="1:11" x14ac:dyDescent="0.55000000000000004">
      <c r="A182" s="36">
        <f>Sheet1!A182</f>
        <v>0.12222222222222222</v>
      </c>
      <c r="B182" s="33" t="str">
        <f>Sheet1!B182</f>
        <v>Z</v>
      </c>
      <c r="C182" s="37">
        <f>AVERAGE(Sheet1!D182:G182)</f>
        <v>802.2576523176441</v>
      </c>
      <c r="D182" s="37">
        <f>AVERAGE(Sheet1!J182:N182)</f>
        <v>180.06388061190913</v>
      </c>
      <c r="E182" s="37">
        <f>AVERAGE(Sheet1!Q182:V182)</f>
        <v>120.44834360788256</v>
      </c>
      <c r="F182" s="37">
        <f>AVERAGE(Sheet1!Y182:AE182)</f>
        <v>117.52026669016603</v>
      </c>
      <c r="G182" s="37">
        <f>AVERAGE(Sheet1!AE182:AG182)</f>
        <v>261.47433798109483</v>
      </c>
    </row>
    <row r="183" spans="1:11" x14ac:dyDescent="0.55000000000000004">
      <c r="A183" s="9">
        <f>Sheet1!A183</f>
        <v>12.011200000000001</v>
      </c>
      <c r="B183" s="33" t="str">
        <f>Sheet1!B183</f>
        <v>SWR(50)</v>
      </c>
      <c r="C183" s="35">
        <f>AVERAGE(Sheet1!D183:G183)</f>
        <v>16.212723121268461</v>
      </c>
      <c r="D183" s="35">
        <f>AVERAGE(Sheet1!J183:N183)</f>
        <v>3.7915500427866013</v>
      </c>
      <c r="E183" s="35">
        <f>AVERAGE(Sheet1!Q183:V183)</f>
        <v>2.601853625114563</v>
      </c>
      <c r="F183" s="35">
        <f>AVERAGE(Sheet1!Y183:AE183)</f>
        <v>2.8319785407191351</v>
      </c>
      <c r="G183" s="35">
        <f>AVERAGE(Sheet1!AE183:AG183)</f>
        <v>8.9328022229224064</v>
      </c>
      <c r="I183" s="35">
        <f>AVERAGE(C183:G183)</f>
        <v>6.8741815105622326</v>
      </c>
      <c r="J183" s="35">
        <f>AVERAGE(C183:F183)</f>
        <v>6.3595263324721891</v>
      </c>
      <c r="K183" s="35">
        <f>AVERAGE(C183:E183)</f>
        <v>7.5353755963898736</v>
      </c>
    </row>
    <row r="184" spans="1:11" x14ac:dyDescent="0.55000000000000004">
      <c r="A184" s="9">
        <f>Sheet1!A184</f>
        <v>12.011200000000001</v>
      </c>
      <c r="B184" s="33" t="str">
        <f>Sheet1!B184</f>
        <v>SWR(100)</v>
      </c>
      <c r="C184" s="35">
        <f>AVERAGE(Sheet1!D184:G184)</f>
        <v>8.1081212016561324</v>
      </c>
      <c r="D184" s="35">
        <f>AVERAGE(Sheet1!J184:N184)</f>
        <v>1.9517258986659853</v>
      </c>
      <c r="E184" s="35">
        <f>AVERAGE(Sheet1!Q184:V184)</f>
        <v>1.4499655951439741</v>
      </c>
      <c r="F184" s="35">
        <f>AVERAGE(Sheet1!Y184:AE184)</f>
        <v>1.6802048677115013</v>
      </c>
      <c r="G184" s="35">
        <f>AVERAGE(Sheet1!AE184:AG184)</f>
        <v>4.7800039331972721</v>
      </c>
      <c r="I184" s="35">
        <f>AVERAGE(C184:G184)</f>
        <v>3.5940042992749732</v>
      </c>
      <c r="J184" s="35">
        <f>AVERAGE(C184:F184)</f>
        <v>3.2975043907943982</v>
      </c>
      <c r="K184" s="35">
        <f>AVERAGE(C184:E184)</f>
        <v>3.8366042318220308</v>
      </c>
    </row>
    <row r="185" spans="1:11" x14ac:dyDescent="0.55000000000000004">
      <c r="A185" s="9">
        <f>Sheet1!A185</f>
        <v>12.011200000000001</v>
      </c>
      <c r="B185" s="33" t="str">
        <f>Sheet1!B185</f>
        <v>SWR(150)</v>
      </c>
      <c r="C185" s="35">
        <f>AVERAGE(Sheet1!D185:G185)</f>
        <v>5.4074450930821207</v>
      </c>
      <c r="D185" s="35">
        <f>AVERAGE(Sheet1!J185:N185)</f>
        <v>1.4180904915202481</v>
      </c>
      <c r="E185" s="35">
        <f>AVERAGE(Sheet1!Q185:V185)</f>
        <v>1.4854799029893655</v>
      </c>
      <c r="F185" s="35">
        <f>AVERAGE(Sheet1!Y185:AE185)</f>
        <v>1.8122579229050892</v>
      </c>
      <c r="G185" s="35">
        <f>AVERAGE(Sheet1!AE185:AG185)</f>
        <v>3.5793534114242846</v>
      </c>
      <c r="I185" s="35">
        <f>AVERAGE(C185:G185)</f>
        <v>2.7405253643842213</v>
      </c>
      <c r="J185" s="35">
        <f>AVERAGE(C185:F185)</f>
        <v>2.5308183526242058</v>
      </c>
      <c r="K185" s="35">
        <f>AVERAGE(C185:E185)</f>
        <v>2.770338495863911</v>
      </c>
    </row>
    <row r="186" spans="1:11" x14ac:dyDescent="0.55000000000000004">
      <c r="A186" s="9">
        <f>Sheet1!A186</f>
        <v>12.011200000000001</v>
      </c>
      <c r="B186" s="33" t="str">
        <f>Sheet1!B186</f>
        <v>SWR(200)</v>
      </c>
      <c r="C186" s="35">
        <f>AVERAGE(Sheet1!D186:G186)</f>
        <v>4.0578472211207783</v>
      </c>
      <c r="D186" s="35">
        <f>AVERAGE(Sheet1!J186:N186)</f>
        <v>1.3768583202771698</v>
      </c>
      <c r="E186" s="35">
        <f>AVERAGE(Sheet1!Q186:V186)</f>
        <v>1.8546151687701486</v>
      </c>
      <c r="F186" s="35">
        <f>AVERAGE(Sheet1!Y186:AE186)</f>
        <v>2.1833214945438599</v>
      </c>
      <c r="G186" s="35">
        <f>AVERAGE(Sheet1!AE186:AG186)</f>
        <v>3.1451376908970521</v>
      </c>
      <c r="I186" s="35">
        <f>AVERAGE(C186:G186)</f>
        <v>2.5235559791218014</v>
      </c>
      <c r="J186" s="35">
        <f>AVERAGE(C186:F186)</f>
        <v>2.3681605511779891</v>
      </c>
      <c r="K186" s="35">
        <f>AVERAGE(C186:E186)</f>
        <v>2.4297735700560321</v>
      </c>
    </row>
    <row r="187" spans="1:11" x14ac:dyDescent="0.55000000000000004">
      <c r="A187" s="9">
        <f>Sheet1!A187</f>
        <v>12.011200000000001</v>
      </c>
      <c r="B187" s="33" t="str">
        <f>Sheet1!B187</f>
        <v>SWR(300)</v>
      </c>
      <c r="C187" s="35">
        <f>AVERAGE(Sheet1!D187:G187)</f>
        <v>2.7102398349106251</v>
      </c>
      <c r="D187" s="35">
        <f>AVERAGE(Sheet1!J187:N187)</f>
        <v>1.8376213661383756</v>
      </c>
      <c r="E187" s="35">
        <f>AVERAGE(Sheet1!Q187:V187)</f>
        <v>2.6959013911131389</v>
      </c>
      <c r="F187" s="35">
        <f>AVERAGE(Sheet1!Y187:AE187)</f>
        <v>3.0733472493607068</v>
      </c>
      <c r="G187" s="35">
        <f>AVERAGE(Sheet1!AE187:AG187)</f>
        <v>3.0670790730737019</v>
      </c>
      <c r="I187" s="35">
        <f>AVERAGE(C187:G187)</f>
        <v>2.6768377829193097</v>
      </c>
      <c r="J187" s="35">
        <f>AVERAGE(C187:F187)</f>
        <v>2.5792774603807116</v>
      </c>
      <c r="K187" s="35">
        <f>AVERAGE(C187:E187)</f>
        <v>2.4145875307207132</v>
      </c>
    </row>
    <row r="188" spans="1:11" x14ac:dyDescent="0.55000000000000004">
      <c r="A188" s="8">
        <f>Sheet1!A188</f>
        <v>23</v>
      </c>
      <c r="B188" s="33" t="str">
        <f>Sheet1!B188</f>
        <v>R</v>
      </c>
      <c r="C188" s="34"/>
      <c r="D188" s="34"/>
      <c r="E188" s="34"/>
      <c r="F188" s="34"/>
      <c r="G188" s="34"/>
    </row>
    <row r="189" spans="1:11" x14ac:dyDescent="0.55000000000000004">
      <c r="A189" s="9">
        <f>Sheet1!A189</f>
        <v>23</v>
      </c>
      <c r="B189" s="33" t="str">
        <f>Sheet1!B189</f>
        <v>X</v>
      </c>
      <c r="C189" s="34"/>
      <c r="D189" s="34"/>
      <c r="E189" s="34"/>
      <c r="F189" s="34"/>
      <c r="G189" s="34"/>
    </row>
    <row r="190" spans="1:11" x14ac:dyDescent="0.55000000000000004">
      <c r="A190" s="36">
        <f>Sheet1!A190</f>
        <v>0.12777777777777777</v>
      </c>
      <c r="B190" s="33" t="str">
        <f>Sheet1!B190</f>
        <v>Z</v>
      </c>
      <c r="C190" s="37">
        <f>AVERAGE(Sheet1!D190:G190)</f>
        <v>737.23957873966378</v>
      </c>
      <c r="D190" s="37">
        <f>AVERAGE(Sheet1!J190:N190)</f>
        <v>168.44506456546748</v>
      </c>
      <c r="E190" s="37">
        <f>AVERAGE(Sheet1!Q190:V190)</f>
        <v>115.78768274804504</v>
      </c>
      <c r="F190" s="37">
        <f>AVERAGE(Sheet1!Y190:AE190)</f>
        <v>117.84611470217931</v>
      </c>
      <c r="G190" s="37">
        <f>AVERAGE(Sheet1!AE190:AG190)</f>
        <v>255.40138150138242</v>
      </c>
    </row>
    <row r="191" spans="1:11" x14ac:dyDescent="0.55000000000000004">
      <c r="A191" s="9">
        <f>Sheet1!A191</f>
        <v>12.569800000000001</v>
      </c>
      <c r="B191" s="33" t="str">
        <f>Sheet1!B191</f>
        <v>SWR(50)</v>
      </c>
      <c r="C191" s="35">
        <f>AVERAGE(Sheet1!D191:G191)</f>
        <v>14.953211502946113</v>
      </c>
      <c r="D191" s="35">
        <f>AVERAGE(Sheet1!J191:N191)</f>
        <v>3.5516047532029873</v>
      </c>
      <c r="E191" s="35">
        <f>AVERAGE(Sheet1!Q191:V191)</f>
        <v>2.5037739525833413</v>
      </c>
      <c r="F191" s="35">
        <f>AVERAGE(Sheet1!Y191:AE191)</f>
        <v>2.8365506703374259</v>
      </c>
      <c r="G191" s="35">
        <f>AVERAGE(Sheet1!AE191:AG191)</f>
        <v>8.881887955076623</v>
      </c>
      <c r="I191" s="35">
        <f>AVERAGE(C191:G191)</f>
        <v>6.5454057668292975</v>
      </c>
      <c r="J191" s="35">
        <f>AVERAGE(C191:F191)</f>
        <v>5.9612852197674666</v>
      </c>
      <c r="K191" s="35">
        <f>AVERAGE(C191:E191)</f>
        <v>7.0028634029108128</v>
      </c>
    </row>
    <row r="192" spans="1:11" x14ac:dyDescent="0.55000000000000004">
      <c r="A192" s="9">
        <f>Sheet1!A192</f>
        <v>12.569800000000001</v>
      </c>
      <c r="B192" s="33" t="str">
        <f>Sheet1!B192</f>
        <v>SWR(100)</v>
      </c>
      <c r="C192" s="35">
        <f>AVERAGE(Sheet1!D192:G192)</f>
        <v>7.4789058010096507</v>
      </c>
      <c r="D192" s="35">
        <f>AVERAGE(Sheet1!J192:N192)</f>
        <v>1.8383769324056949</v>
      </c>
      <c r="E192" s="35">
        <f>AVERAGE(Sheet1!Q192:V192)</f>
        <v>1.4161040405032503</v>
      </c>
      <c r="F192" s="35">
        <f>AVERAGE(Sheet1!Y192:AE192)</f>
        <v>1.6768334305478685</v>
      </c>
      <c r="G192" s="35">
        <f>AVERAGE(Sheet1!AE192:AG192)</f>
        <v>4.7721887253662123</v>
      </c>
      <c r="I192" s="35">
        <f>AVERAGE(C192:G192)</f>
        <v>3.4364817859665351</v>
      </c>
      <c r="J192" s="35">
        <f>AVERAGE(C192:F192)</f>
        <v>3.102555051116616</v>
      </c>
      <c r="K192" s="35">
        <f>AVERAGE(C192:E192)</f>
        <v>3.5777955913061987</v>
      </c>
    </row>
    <row r="193" spans="1:11" x14ac:dyDescent="0.55000000000000004">
      <c r="A193" s="9">
        <f>Sheet1!A193</f>
        <v>12.569800000000001</v>
      </c>
      <c r="B193" s="33" t="str">
        <f>Sheet1!B193</f>
        <v>SWR(150)</v>
      </c>
      <c r="C193" s="35">
        <f>AVERAGE(Sheet1!D193:G193)</f>
        <v>4.9885917325719724</v>
      </c>
      <c r="D193" s="35">
        <f>AVERAGE(Sheet1!J193:N193)</f>
        <v>1.3689441054464981</v>
      </c>
      <c r="E193" s="35">
        <f>AVERAGE(Sheet1!Q193:V193)</f>
        <v>1.522242404877056</v>
      </c>
      <c r="F193" s="35">
        <f>AVERAGE(Sheet1!Y193:AE193)</f>
        <v>1.8031702376973444</v>
      </c>
      <c r="G193" s="35">
        <f>AVERAGE(Sheet1!AE193:AG193)</f>
        <v>3.5951355006194672</v>
      </c>
      <c r="I193" s="35">
        <f>AVERAGE(C193:G193)</f>
        <v>2.6556167962424677</v>
      </c>
      <c r="J193" s="35">
        <f>AVERAGE(C193:F193)</f>
        <v>2.420737120148218</v>
      </c>
      <c r="K193" s="35">
        <f>AVERAGE(C193:E193)</f>
        <v>2.6265927476318423</v>
      </c>
    </row>
    <row r="194" spans="1:11" x14ac:dyDescent="0.55000000000000004">
      <c r="A194" s="9">
        <f>Sheet1!A194</f>
        <v>12.569800000000001</v>
      </c>
      <c r="B194" s="33" t="str">
        <f>Sheet1!B194</f>
        <v>SWR(200)</v>
      </c>
      <c r="C194" s="35">
        <f>AVERAGE(Sheet1!D194:G194)</f>
        <v>3.7444025222645783</v>
      </c>
      <c r="D194" s="35">
        <f>AVERAGE(Sheet1!J194:N194)</f>
        <v>1.4213921045470399</v>
      </c>
      <c r="E194" s="35">
        <f>AVERAGE(Sheet1!Q194:V194)</f>
        <v>1.9170576410220181</v>
      </c>
      <c r="F194" s="35">
        <f>AVERAGE(Sheet1!Y194:AE194)</f>
        <v>2.1716001965646159</v>
      </c>
      <c r="G194" s="35">
        <f>AVERAGE(Sheet1!AE194:AG194)</f>
        <v>3.1795854781478177</v>
      </c>
      <c r="I194" s="35">
        <f>AVERAGE(C194:G194)</f>
        <v>2.486807588509214</v>
      </c>
      <c r="J194" s="35">
        <f>AVERAGE(C194:F194)</f>
        <v>2.313613116099563</v>
      </c>
      <c r="K194" s="35">
        <f>AVERAGE(C194:E194)</f>
        <v>2.3609507559445455</v>
      </c>
    </row>
    <row r="195" spans="1:11" x14ac:dyDescent="0.55000000000000004">
      <c r="A195" s="9">
        <f>Sheet1!A195</f>
        <v>12.569800000000001</v>
      </c>
      <c r="B195" s="33" t="str">
        <f>Sheet1!B195</f>
        <v>SWR(300)</v>
      </c>
      <c r="C195" s="35">
        <f>AVERAGE(Sheet1!D195:G195)</f>
        <v>2.5028311874494271</v>
      </c>
      <c r="D195" s="35">
        <f>AVERAGE(Sheet1!J195:N195)</f>
        <v>1.9496318071583911</v>
      </c>
      <c r="E195" s="35">
        <f>AVERAGE(Sheet1!Q195:V195)</f>
        <v>2.7959810225955386</v>
      </c>
      <c r="F195" s="35">
        <f>AVERAGE(Sheet1!Y195:AE195)</f>
        <v>3.0564546527848102</v>
      </c>
      <c r="G195" s="35">
        <f>AVERAGE(Sheet1!AE195:AG195)</f>
        <v>3.1325336143886542</v>
      </c>
      <c r="I195" s="35">
        <f>AVERAGE(C195:G195)</f>
        <v>2.687486456875364</v>
      </c>
      <c r="J195" s="35">
        <f>AVERAGE(C195:F195)</f>
        <v>2.5762246674970415</v>
      </c>
      <c r="K195" s="35">
        <f>AVERAGE(C195:E195)</f>
        <v>2.4161480057344522</v>
      </c>
    </row>
    <row r="196" spans="1:11" x14ac:dyDescent="0.55000000000000004">
      <c r="A196" s="8">
        <f>Sheet1!A196</f>
        <v>24</v>
      </c>
      <c r="B196" s="33" t="str">
        <f>Sheet1!B196</f>
        <v>R</v>
      </c>
      <c r="C196" s="34"/>
      <c r="D196" s="34"/>
      <c r="E196" s="34"/>
      <c r="F196" s="34"/>
      <c r="G196" s="34"/>
    </row>
    <row r="197" spans="1:11" x14ac:dyDescent="0.55000000000000004">
      <c r="A197" s="9">
        <f>Sheet1!A197</f>
        <v>24</v>
      </c>
      <c r="B197" s="33" t="str">
        <f>Sheet1!B197</f>
        <v>X</v>
      </c>
      <c r="C197" s="34"/>
      <c r="D197" s="34"/>
      <c r="E197" s="34"/>
      <c r="F197" s="34"/>
      <c r="G197" s="34"/>
    </row>
    <row r="198" spans="1:11" x14ac:dyDescent="0.55000000000000004">
      <c r="A198" s="36">
        <f>Sheet1!A198</f>
        <v>0.13333333333333333</v>
      </c>
      <c r="B198" s="33" t="str">
        <f>Sheet1!B198</f>
        <v>Z</v>
      </c>
      <c r="C198" s="37">
        <f>AVERAGE(Sheet1!D198:G198)</f>
        <v>679.79537379098088</v>
      </c>
      <c r="D198" s="37">
        <f>AVERAGE(Sheet1!J198:N198)</f>
        <v>158.2903239753536</v>
      </c>
      <c r="E198" s="37">
        <f>AVERAGE(Sheet1!Q198:V198)</f>
        <v>111.98294605749481</v>
      </c>
      <c r="F198" s="37">
        <f>AVERAGE(Sheet1!Y198:AE198)</f>
        <v>119.316455712126</v>
      </c>
      <c r="G198" s="37">
        <f>AVERAGE(Sheet1!AE198:AG198)</f>
        <v>252.30618549028463</v>
      </c>
    </row>
    <row r="199" spans="1:11" x14ac:dyDescent="0.55000000000000004">
      <c r="A199" s="9">
        <f>Sheet1!A199</f>
        <v>13.128500000000001</v>
      </c>
      <c r="B199" s="33" t="str">
        <f>Sheet1!B199</f>
        <v>SWR(50)</v>
      </c>
      <c r="C199" s="35">
        <f>AVERAGE(Sheet1!D199:G199)</f>
        <v>13.845058826689192</v>
      </c>
      <c r="D199" s="35">
        <f>AVERAGE(Sheet1!J199:N199)</f>
        <v>3.3424360047652657</v>
      </c>
      <c r="E199" s="35">
        <f>AVERAGE(Sheet1!Q199:V199)</f>
        <v>2.4238838387441013</v>
      </c>
      <c r="F199" s="35">
        <f>AVERAGE(Sheet1!Y199:AE199)</f>
        <v>2.8661943280267339</v>
      </c>
      <c r="G199" s="35">
        <f>AVERAGE(Sheet1!AE199:AG199)</f>
        <v>8.9061088891879638</v>
      </c>
      <c r="I199" s="35">
        <f>AVERAGE(C199:G199)</f>
        <v>6.276736377482651</v>
      </c>
      <c r="J199" s="35">
        <f>AVERAGE(C199:F199)</f>
        <v>5.6193932495563228</v>
      </c>
      <c r="K199" s="35">
        <f>AVERAGE(C199:E199)</f>
        <v>6.5371262233995191</v>
      </c>
    </row>
    <row r="200" spans="1:11" x14ac:dyDescent="0.55000000000000004">
      <c r="A200" s="9">
        <f>Sheet1!A200</f>
        <v>13.128500000000001</v>
      </c>
      <c r="B200" s="33" t="str">
        <f>Sheet1!B200</f>
        <v>SWR(100)</v>
      </c>
      <c r="C200" s="35">
        <f>AVERAGE(Sheet1!D200:G200)</f>
        <v>6.9255672960876904</v>
      </c>
      <c r="D200" s="35">
        <f>AVERAGE(Sheet1!J200:N200)</f>
        <v>1.7413767478964597</v>
      </c>
      <c r="E200" s="35">
        <f>AVERAGE(Sheet1!Q200:V200)</f>
        <v>1.3916229426868865</v>
      </c>
      <c r="F200" s="35">
        <f>AVERAGE(Sheet1!Y200:AE200)</f>
        <v>1.6805301469833858</v>
      </c>
      <c r="G200" s="35">
        <f>AVERAGE(Sheet1!AE200:AG200)</f>
        <v>4.7968728718947995</v>
      </c>
      <c r="I200" s="35">
        <f>AVERAGE(C200:G200)</f>
        <v>3.3071940011098446</v>
      </c>
      <c r="J200" s="35">
        <f>AVERAGE(C200:F200)</f>
        <v>2.9347742834136059</v>
      </c>
      <c r="K200" s="35">
        <f>AVERAGE(C200:E200)</f>
        <v>3.3528556622236789</v>
      </c>
    </row>
    <row r="201" spans="1:11" x14ac:dyDescent="0.55000000000000004">
      <c r="A201" s="9">
        <f>Sheet1!A201</f>
        <v>13.128500000000001</v>
      </c>
      <c r="B201" s="33" t="str">
        <f>Sheet1!B201</f>
        <v>SWR(150)</v>
      </c>
      <c r="C201" s="35">
        <f>AVERAGE(Sheet1!D201:G201)</f>
        <v>4.6205559306793358</v>
      </c>
      <c r="D201" s="35">
        <f>AVERAGE(Sheet1!J201:N201)</f>
        <v>1.3388018766945569</v>
      </c>
      <c r="E201" s="35">
        <f>AVERAGE(Sheet1!Q201:V201)</f>
        <v>1.5564482977272238</v>
      </c>
      <c r="F201" s="35">
        <f>AVERAGE(Sheet1!Y201:AE201)</f>
        <v>1.7857288359310126</v>
      </c>
      <c r="G201" s="35">
        <f>AVERAGE(Sheet1!AE201:AG201)</f>
        <v>3.6258305491972234</v>
      </c>
      <c r="I201" s="35">
        <f>AVERAGE(C201:G201)</f>
        <v>2.5854730980458704</v>
      </c>
      <c r="J201" s="35">
        <f>AVERAGE(C201:F201)</f>
        <v>2.3253837352580322</v>
      </c>
      <c r="K201" s="35">
        <f>AVERAGE(C201:E201)</f>
        <v>2.5052687017003721</v>
      </c>
    </row>
    <row r="202" spans="1:11" x14ac:dyDescent="0.55000000000000004">
      <c r="A202" s="9">
        <f>Sheet1!A202</f>
        <v>13.128500000000001</v>
      </c>
      <c r="B202" s="33" t="str">
        <f>Sheet1!B202</f>
        <v>SWR(200)</v>
      </c>
      <c r="C202" s="35">
        <f>AVERAGE(Sheet1!D202:G202)</f>
        <v>3.4693393159429524</v>
      </c>
      <c r="D202" s="35">
        <f>AVERAGE(Sheet1!J202:N202)</f>
        <v>1.4758418151396178</v>
      </c>
      <c r="E202" s="35">
        <f>AVERAGE(Sheet1!Q202:V202)</f>
        <v>1.9724145399038904</v>
      </c>
      <c r="F202" s="35">
        <f>AVERAGE(Sheet1!Y202:AE202)</f>
        <v>2.1447786358266168</v>
      </c>
      <c r="G202" s="35">
        <f>AVERAGE(Sheet1!AE202:AG202)</f>
        <v>3.2174677198404056</v>
      </c>
      <c r="I202" s="35">
        <f>AVERAGE(C202:G202)</f>
        <v>2.4559684053306965</v>
      </c>
      <c r="J202" s="35">
        <f>AVERAGE(C202:F202)</f>
        <v>2.2655935767032691</v>
      </c>
      <c r="K202" s="35">
        <f>AVERAGE(C202:E202)</f>
        <v>2.3058652236621535</v>
      </c>
    </row>
    <row r="203" spans="1:11" x14ac:dyDescent="0.55000000000000004">
      <c r="A203" s="9">
        <f>Sheet1!A203</f>
        <v>13.128500000000001</v>
      </c>
      <c r="B203" s="33" t="str">
        <f>Sheet1!B203</f>
        <v>SWR(300)</v>
      </c>
      <c r="C203" s="35">
        <f>AVERAGE(Sheet1!D203:G203)</f>
        <v>2.3216550109496037</v>
      </c>
      <c r="D203" s="35">
        <f>AVERAGE(Sheet1!J203:N203)</f>
        <v>2.0627521357038456</v>
      </c>
      <c r="E203" s="35">
        <f>AVERAGE(Sheet1!Q203:V203)</f>
        <v>2.883934039239767</v>
      </c>
      <c r="F203" s="35">
        <f>AVERAGE(Sheet1!Y203:AE203)</f>
        <v>3.0139087560673796</v>
      </c>
      <c r="G203" s="35">
        <f>AVERAGE(Sheet1!AE203:AG203)</f>
        <v>3.1854049779756255</v>
      </c>
      <c r="I203" s="35">
        <f>AVERAGE(C203:G203)</f>
        <v>2.6935309839872446</v>
      </c>
      <c r="J203" s="35">
        <f>AVERAGE(C203:F203)</f>
        <v>2.5705624854901492</v>
      </c>
      <c r="K203" s="35">
        <f>AVERAGE(C203:E203)</f>
        <v>2.4227803952977389</v>
      </c>
    </row>
    <row r="204" spans="1:11" x14ac:dyDescent="0.55000000000000004">
      <c r="A204" s="8">
        <f>Sheet1!A204</f>
        <v>25</v>
      </c>
      <c r="B204" s="33" t="str">
        <f>Sheet1!B204</f>
        <v>R</v>
      </c>
      <c r="C204" s="34"/>
      <c r="D204" s="34"/>
      <c r="E204" s="34"/>
      <c r="F204" s="34"/>
      <c r="G204" s="34"/>
    </row>
    <row r="205" spans="1:11" x14ac:dyDescent="0.55000000000000004">
      <c r="A205" s="9">
        <f>Sheet1!A205</f>
        <v>25</v>
      </c>
      <c r="B205" s="33" t="str">
        <f>Sheet1!B205</f>
        <v>X</v>
      </c>
      <c r="C205" s="34"/>
      <c r="D205" s="34"/>
      <c r="E205" s="34"/>
      <c r="F205" s="34"/>
      <c r="G205" s="34"/>
    </row>
    <row r="206" spans="1:11" x14ac:dyDescent="0.55000000000000004">
      <c r="A206" s="36">
        <f>Sheet1!A206</f>
        <v>0.1388888888888889</v>
      </c>
      <c r="B206" s="33" t="str">
        <f>Sheet1!B206</f>
        <v>Z</v>
      </c>
      <c r="C206" s="37">
        <f>AVERAGE(Sheet1!D206:G206)</f>
        <v>628.87221436126731</v>
      </c>
      <c r="D206" s="37">
        <f>AVERAGE(Sheet1!J206:N206)</f>
        <v>149.37898982300626</v>
      </c>
      <c r="E206" s="37">
        <f>AVERAGE(Sheet1!Q206:V206)</f>
        <v>108.93656226669735</v>
      </c>
      <c r="F206" s="37">
        <f>AVERAGE(Sheet1!Y206:AE206)</f>
        <v>121.98240139641679</v>
      </c>
      <c r="G206" s="37">
        <f>AVERAGE(Sheet1!AE206:AG206)</f>
        <v>252.03734814888858</v>
      </c>
    </row>
    <row r="207" spans="1:11" x14ac:dyDescent="0.55000000000000004">
      <c r="A207" s="9">
        <f>Sheet1!A207</f>
        <v>13.687200000000001</v>
      </c>
      <c r="B207" s="33" t="str">
        <f>Sheet1!B207</f>
        <v>SWR(50)</v>
      </c>
      <c r="C207" s="35">
        <f>AVERAGE(Sheet1!D207:G207)</f>
        <v>12.864725180045989</v>
      </c>
      <c r="D207" s="35">
        <f>AVERAGE(Sheet1!J207:N207)</f>
        <v>3.1593567995309613</v>
      </c>
      <c r="E207" s="35">
        <f>AVERAGE(Sheet1!Q207:V207)</f>
        <v>2.3599884400881064</v>
      </c>
      <c r="F207" s="35">
        <f>AVERAGE(Sheet1!Y207:AE207)</f>
        <v>2.9220724550961981</v>
      </c>
      <c r="G207" s="35">
        <f>AVERAGE(Sheet1!AE207:AG207)</f>
        <v>9.0051300464256201</v>
      </c>
      <c r="I207" s="35">
        <f>AVERAGE(C207:G207)</f>
        <v>6.0622545842373743</v>
      </c>
      <c r="J207" s="35">
        <f>AVERAGE(C207:F207)</f>
        <v>5.3265357186903133</v>
      </c>
      <c r="K207" s="35">
        <f>AVERAGE(C207:E207)</f>
        <v>6.1280234732216847</v>
      </c>
    </row>
    <row r="208" spans="1:11" x14ac:dyDescent="0.55000000000000004">
      <c r="A208" s="9">
        <f>Sheet1!A208</f>
        <v>13.687200000000001</v>
      </c>
      <c r="B208" s="33" t="str">
        <f>Sheet1!B208</f>
        <v>SWR(100)</v>
      </c>
      <c r="C208" s="35">
        <f>AVERAGE(Sheet1!D208:G208)</f>
        <v>6.4363318675506411</v>
      </c>
      <c r="D208" s="35">
        <f>AVERAGE(Sheet1!J208:N208)</f>
        <v>1.6585007040712587</v>
      </c>
      <c r="E208" s="35">
        <f>AVERAGE(Sheet1!Q208:V208)</f>
        <v>1.3749128649042472</v>
      </c>
      <c r="F208" s="35">
        <f>AVERAGE(Sheet1!Y208:AE208)</f>
        <v>1.6924903205173354</v>
      </c>
      <c r="G208" s="35">
        <f>AVERAGE(Sheet1!AE208:AG208)</f>
        <v>4.8535040238366349</v>
      </c>
      <c r="I208" s="35">
        <f>AVERAGE(C208:G208)</f>
        <v>3.2031479561760237</v>
      </c>
      <c r="J208" s="35">
        <f>AVERAGE(C208:F208)</f>
        <v>2.7905589392608707</v>
      </c>
      <c r="K208" s="35">
        <f>AVERAGE(C208:E208)</f>
        <v>3.1565818121753826</v>
      </c>
    </row>
    <row r="209" spans="1:11" x14ac:dyDescent="0.55000000000000004">
      <c r="A209" s="9">
        <f>Sheet1!A209</f>
        <v>13.687200000000001</v>
      </c>
      <c r="B209" s="33" t="str">
        <f>Sheet1!B209</f>
        <v>SWR(150)</v>
      </c>
      <c r="C209" s="35">
        <f>AVERAGE(Sheet1!D209:G209)</f>
        <v>4.2954889801002931</v>
      </c>
      <c r="D209" s="35">
        <f>AVERAGE(Sheet1!J209:N209)</f>
        <v>1.3397326429266594</v>
      </c>
      <c r="E209" s="35">
        <f>AVERAGE(Sheet1!Q209:V209)</f>
        <v>1.5866250892742482</v>
      </c>
      <c r="F209" s="35">
        <f>AVERAGE(Sheet1!Y209:AE209)</f>
        <v>1.7606991861836863</v>
      </c>
      <c r="G209" s="35">
        <f>AVERAGE(Sheet1!AE209:AG209)</f>
        <v>3.6706617044279084</v>
      </c>
      <c r="I209" s="35">
        <f>AVERAGE(C209:G209)</f>
        <v>2.530641520582559</v>
      </c>
      <c r="J209" s="35">
        <f>AVERAGE(C209:F209)</f>
        <v>2.2456364746212216</v>
      </c>
      <c r="K209" s="35">
        <f>AVERAGE(C209:E209)</f>
        <v>2.4072822374337335</v>
      </c>
    </row>
    <row r="210" spans="1:11" x14ac:dyDescent="0.55000000000000004">
      <c r="A210" s="9">
        <f>Sheet1!A210</f>
        <v>13.687200000000001</v>
      </c>
      <c r="B210" s="33" t="str">
        <f>Sheet1!B210</f>
        <v>SWR(200)</v>
      </c>
      <c r="C210" s="35">
        <f>AVERAGE(Sheet1!D210:G210)</f>
        <v>3.2267805781440688</v>
      </c>
      <c r="D210" s="35">
        <f>AVERAGE(Sheet1!J210:N210)</f>
        <v>1.536373592382956</v>
      </c>
      <c r="E210" s="35">
        <f>AVERAGE(Sheet1!Q210:V210)</f>
        <v>2.0197721523248044</v>
      </c>
      <c r="F210" s="35">
        <f>AVERAGE(Sheet1!Y210:AE210)</f>
        <v>2.1035577894120938</v>
      </c>
      <c r="G210" s="35">
        <f>AVERAGE(Sheet1!AE210:AG210)</f>
        <v>3.2578060439652212</v>
      </c>
      <c r="I210" s="35">
        <f>AVERAGE(C210:G210)</f>
        <v>2.4288580312458286</v>
      </c>
      <c r="J210" s="35">
        <f>AVERAGE(C210:F210)</f>
        <v>2.2216210280659805</v>
      </c>
      <c r="K210" s="35">
        <f>AVERAGE(C210:E210)</f>
        <v>2.2609754409506095</v>
      </c>
    </row>
    <row r="211" spans="1:11" x14ac:dyDescent="0.55000000000000004">
      <c r="A211" s="9">
        <f>Sheet1!A211</f>
        <v>13.687200000000001</v>
      </c>
      <c r="B211" s="33" t="str">
        <f>Sheet1!B211</f>
        <v>SWR(300)</v>
      </c>
      <c r="C211" s="35">
        <f>AVERAGE(Sheet1!D211:G211)</f>
        <v>2.1628705391094742</v>
      </c>
      <c r="D211" s="35">
        <f>AVERAGE(Sheet1!J211:N211)</f>
        <v>2.17595395024283</v>
      </c>
      <c r="E211" s="35">
        <f>AVERAGE(Sheet1!Q211:V211)</f>
        <v>2.9587220623486252</v>
      </c>
      <c r="F211" s="35">
        <f>AVERAGE(Sheet1!Y211:AE211)</f>
        <v>2.9466119622532765</v>
      </c>
      <c r="G211" s="35">
        <f>AVERAGE(Sheet1!AE211:AG211)</f>
        <v>3.2243529241762783</v>
      </c>
      <c r="I211" s="35">
        <f>AVERAGE(C211:G211)</f>
        <v>2.6937022876260968</v>
      </c>
      <c r="J211" s="35">
        <f>AVERAGE(C211:F211)</f>
        <v>2.5610396284885515</v>
      </c>
      <c r="K211" s="35">
        <f>AVERAGE(C211:E211)</f>
        <v>2.432515517233643</v>
      </c>
    </row>
    <row r="212" spans="1:11" x14ac:dyDescent="0.55000000000000004">
      <c r="A212" s="8">
        <f>Sheet1!A212</f>
        <v>26</v>
      </c>
      <c r="B212" s="33" t="str">
        <f>Sheet1!B212</f>
        <v>R</v>
      </c>
      <c r="C212" s="34"/>
      <c r="D212" s="34"/>
      <c r="E212" s="34"/>
      <c r="F212" s="34"/>
      <c r="G212" s="34"/>
    </row>
    <row r="213" spans="1:11" x14ac:dyDescent="0.55000000000000004">
      <c r="A213" s="9">
        <f>Sheet1!A213</f>
        <v>26</v>
      </c>
      <c r="B213" s="33" t="str">
        <f>Sheet1!B213</f>
        <v>X</v>
      </c>
      <c r="C213" s="34"/>
      <c r="D213" s="34"/>
      <c r="E213" s="34"/>
      <c r="F213" s="34"/>
      <c r="G213" s="34"/>
    </row>
    <row r="214" spans="1:11" x14ac:dyDescent="0.55000000000000004">
      <c r="A214" s="36">
        <f>Sheet1!A214</f>
        <v>0.14444444444444443</v>
      </c>
      <c r="B214" s="33" t="str">
        <f>Sheet1!B214</f>
        <v>Z</v>
      </c>
      <c r="C214" s="37">
        <f>AVERAGE(Sheet1!D214:G214)</f>
        <v>583.58418532710459</v>
      </c>
      <c r="D214" s="37">
        <f>AVERAGE(Sheet1!J214:N214)</f>
        <v>141.53277905831885</v>
      </c>
      <c r="E214" s="37">
        <f>AVERAGE(Sheet1!Q214:V214)</f>
        <v>106.57461365830619</v>
      </c>
      <c r="F214" s="37">
        <f>AVERAGE(Sheet1!Y214:AE214)</f>
        <v>125.94524352217216</v>
      </c>
      <c r="G214" s="37">
        <f>AVERAGE(Sheet1!AE214:AG214)</f>
        <v>254.58026692620217</v>
      </c>
    </row>
    <row r="215" spans="1:11" x14ac:dyDescent="0.55000000000000004">
      <c r="A215" s="9">
        <f>Sheet1!A215</f>
        <v>14.245799999999999</v>
      </c>
      <c r="B215" s="33" t="str">
        <f>Sheet1!B215</f>
        <v>SWR(50)</v>
      </c>
      <c r="C215" s="35">
        <f>AVERAGE(Sheet1!D215:G215)</f>
        <v>11.993289819497068</v>
      </c>
      <c r="D215" s="35">
        <f>AVERAGE(Sheet1!J215:N215)</f>
        <v>2.9985918553796398</v>
      </c>
      <c r="E215" s="35">
        <f>AVERAGE(Sheet1!Q215:V215)</f>
        <v>2.3104179716711939</v>
      </c>
      <c r="F215" s="35">
        <f>AVERAGE(Sheet1!Y215:AE215)</f>
        <v>3.0064997749723266</v>
      </c>
      <c r="G215" s="35">
        <f>AVERAGE(Sheet1!AE215:AG215)</f>
        <v>9.1817262075032655</v>
      </c>
      <c r="I215" s="35">
        <f>AVERAGE(C215:G215)</f>
        <v>5.8981051258046993</v>
      </c>
      <c r="J215" s="35">
        <f>AVERAGE(C215:F215)</f>
        <v>5.0771998553800568</v>
      </c>
      <c r="K215" s="35">
        <f>AVERAGE(C215:E215)</f>
        <v>5.7674332155159673</v>
      </c>
    </row>
    <row r="216" spans="1:11" x14ac:dyDescent="0.55000000000000004">
      <c r="A216" s="9">
        <f>Sheet1!A216</f>
        <v>14.245799999999999</v>
      </c>
      <c r="B216" s="33" t="str">
        <f>Sheet1!B216</f>
        <v>SWR(100)</v>
      </c>
      <c r="C216" s="35">
        <f>AVERAGE(Sheet1!D216:G216)</f>
        <v>6.0017356823079879</v>
      </c>
      <c r="D216" s="35">
        <f>AVERAGE(Sheet1!J216:N216)</f>
        <v>1.587989304637784</v>
      </c>
      <c r="E216" s="35">
        <f>AVERAGE(Sheet1!Q216:V216)</f>
        <v>1.3645015905699853</v>
      </c>
      <c r="F216" s="35">
        <f>AVERAGE(Sheet1!Y216:AE216)</f>
        <v>1.7151705313322254</v>
      </c>
      <c r="G216" s="35">
        <f>AVERAGE(Sheet1!AE216:AG216)</f>
        <v>4.9432695070487025</v>
      </c>
      <c r="I216" s="35">
        <f>AVERAGE(C216:G216)</f>
        <v>3.1225333231793369</v>
      </c>
      <c r="J216" s="35">
        <f>AVERAGE(C216:F216)</f>
        <v>2.6673492772119953</v>
      </c>
      <c r="K216" s="35">
        <f>AVERAGE(C216:E216)</f>
        <v>2.984742192505252</v>
      </c>
    </row>
    <row r="217" spans="1:11" x14ac:dyDescent="0.55000000000000004">
      <c r="A217" s="9">
        <f>Sheet1!A217</f>
        <v>14.245799999999999</v>
      </c>
      <c r="B217" s="33" t="str">
        <f>Sheet1!B217</f>
        <v>SWR(150)</v>
      </c>
      <c r="C217" s="35">
        <f>AVERAGE(Sheet1!D217:G217)</f>
        <v>4.0070835649408085</v>
      </c>
      <c r="D217" s="35">
        <f>AVERAGE(Sheet1!J217:N217)</f>
        <v>1.3561050742676861</v>
      </c>
      <c r="E217" s="35">
        <f>AVERAGE(Sheet1!Q217:V217)</f>
        <v>1.6117264033139806</v>
      </c>
      <c r="F217" s="35">
        <f>AVERAGE(Sheet1!Y217:AE217)</f>
        <v>1.7295267181945095</v>
      </c>
      <c r="G217" s="35">
        <f>AVERAGE(Sheet1!AE217:AG217)</f>
        <v>3.730250640745119</v>
      </c>
      <c r="I217" s="35">
        <f>AVERAGE(C217:G217)</f>
        <v>2.4869384802924208</v>
      </c>
      <c r="J217" s="35">
        <f>AVERAGE(C217:F217)</f>
        <v>2.1761104401792464</v>
      </c>
      <c r="K217" s="35">
        <f>AVERAGE(C217:E217)</f>
        <v>2.3249716808408252</v>
      </c>
    </row>
    <row r="218" spans="1:11" x14ac:dyDescent="0.55000000000000004">
      <c r="A218" s="9">
        <f>Sheet1!A218</f>
        <v>14.245799999999999</v>
      </c>
      <c r="B218" s="33" t="str">
        <f>Sheet1!B218</f>
        <v>SWR(200)</v>
      </c>
      <c r="C218" s="35">
        <f>AVERAGE(Sheet1!D218:G218)</f>
        <v>3.0120090135354776</v>
      </c>
      <c r="D218" s="35">
        <f>AVERAGE(Sheet1!J218:N218)</f>
        <v>1.6003593254405302</v>
      </c>
      <c r="E218" s="35">
        <f>AVERAGE(Sheet1!Q218:V218)</f>
        <v>2.0583878566270717</v>
      </c>
      <c r="F218" s="35">
        <f>AVERAGE(Sheet1!Y218:AE218)</f>
        <v>2.0491692948750058</v>
      </c>
      <c r="G218" s="35">
        <f>AVERAGE(Sheet1!AE218:AG218)</f>
        <v>3.3008835112430517</v>
      </c>
      <c r="I218" s="35">
        <f>AVERAGE(C218:G218)</f>
        <v>2.4041618003442276</v>
      </c>
      <c r="J218" s="35">
        <f>AVERAGE(C218:F218)</f>
        <v>2.1799813726195212</v>
      </c>
      <c r="K218" s="35">
        <f>AVERAGE(C218:E218)</f>
        <v>2.2235853985343597</v>
      </c>
    </row>
    <row r="219" spans="1:11" x14ac:dyDescent="0.55000000000000004">
      <c r="A219" s="9">
        <f>Sheet1!A219</f>
        <v>14.245799999999999</v>
      </c>
      <c r="B219" s="33" t="str">
        <f>Sheet1!B219</f>
        <v>SWR(300)</v>
      </c>
      <c r="C219" s="35">
        <f>AVERAGE(Sheet1!D219:G219)</f>
        <v>2.0234388420083032</v>
      </c>
      <c r="D219" s="35">
        <f>AVERAGE(Sheet1!J219:N219)</f>
        <v>2.2883608994696076</v>
      </c>
      <c r="E219" s="35">
        <f>AVERAGE(Sheet1!Q219:V219)</f>
        <v>3.0194557471304986</v>
      </c>
      <c r="F219" s="35">
        <f>AVERAGE(Sheet1!Y219:AE219)</f>
        <v>2.8560199873240379</v>
      </c>
      <c r="G219" s="35">
        <f>AVERAGE(Sheet1!AE219:AG219)</f>
        <v>3.2491874812563268</v>
      </c>
      <c r="I219" s="35">
        <f>AVERAGE(C219:G219)</f>
        <v>2.6872925914377546</v>
      </c>
      <c r="J219" s="35">
        <f>AVERAGE(C219:F219)</f>
        <v>2.5468188689831117</v>
      </c>
      <c r="K219" s="35">
        <f>AVERAGE(C219:E219)</f>
        <v>2.4437518295361365</v>
      </c>
    </row>
    <row r="220" spans="1:11" x14ac:dyDescent="0.55000000000000004">
      <c r="A220" s="8">
        <f>Sheet1!A220</f>
        <v>27</v>
      </c>
      <c r="B220" s="33" t="str">
        <f>Sheet1!B220</f>
        <v>R</v>
      </c>
      <c r="C220" s="34"/>
      <c r="D220" s="34"/>
      <c r="E220" s="34"/>
      <c r="F220" s="34"/>
      <c r="G220" s="34"/>
    </row>
    <row r="221" spans="1:11" x14ac:dyDescent="0.55000000000000004">
      <c r="A221" s="9">
        <f>Sheet1!A221</f>
        <v>27</v>
      </c>
      <c r="B221" s="33" t="str">
        <f>Sheet1!B221</f>
        <v>X</v>
      </c>
      <c r="C221" s="34"/>
      <c r="D221" s="34"/>
      <c r="E221" s="34"/>
      <c r="F221" s="34"/>
      <c r="G221" s="34"/>
    </row>
    <row r="222" spans="1:11" x14ac:dyDescent="0.55000000000000004">
      <c r="A222" s="36">
        <f>Sheet1!A222</f>
        <v>0.15</v>
      </c>
      <c r="B222" s="33" t="str">
        <f>Sheet1!B222</f>
        <v>Z</v>
      </c>
      <c r="C222" s="37">
        <f>AVERAGE(Sheet1!D222:G222)</f>
        <v>543.17930193633231</v>
      </c>
      <c r="D222" s="37">
        <f>AVERAGE(Sheet1!J222:N222)</f>
        <v>134.60692639157432</v>
      </c>
      <c r="E222" s="37">
        <f>AVERAGE(Sheet1!Q222:V222)</f>
        <v>104.84119121649935</v>
      </c>
      <c r="F222" s="37">
        <f>AVERAGE(Sheet1!Y222:AE222)</f>
        <v>131.36409898015754</v>
      </c>
      <c r="G222" s="37">
        <f>AVERAGE(Sheet1!AE222:AG222)</f>
        <v>260.04876705528</v>
      </c>
    </row>
    <row r="223" spans="1:11" x14ac:dyDescent="0.55000000000000004">
      <c r="A223" s="9">
        <f>Sheet1!A223</f>
        <v>14.804500000000001</v>
      </c>
      <c r="B223" s="33" t="str">
        <f>Sheet1!B223</f>
        <v>SWR(50)</v>
      </c>
      <c r="C223" s="35">
        <f>AVERAGE(Sheet1!D223:G223)</f>
        <v>11.215283550190739</v>
      </c>
      <c r="D223" s="35">
        <f>AVERAGE(Sheet1!J223:N223)</f>
        <v>2.8570844991538911</v>
      </c>
      <c r="E223" s="35">
        <f>AVERAGE(Sheet1!Q223:V223)</f>
        <v>2.2739051700730912</v>
      </c>
      <c r="F223" s="35">
        <f>AVERAGE(Sheet1!Y223:AE223)</f>
        <v>3.1230854536131756</v>
      </c>
      <c r="G223" s="35">
        <f>AVERAGE(Sheet1!AE223:AG223)</f>
        <v>9.4415220232146595</v>
      </c>
      <c r="I223" s="35">
        <f>AVERAGE(C223:G223)</f>
        <v>5.7821761392491116</v>
      </c>
      <c r="J223" s="35">
        <f>AVERAGE(C223:F223)</f>
        <v>4.8673396682577241</v>
      </c>
      <c r="K223" s="35">
        <f>AVERAGE(C223:E223)</f>
        <v>5.4487577398059068</v>
      </c>
    </row>
    <row r="224" spans="1:11" x14ac:dyDescent="0.55000000000000004">
      <c r="A224" s="9">
        <f>Sheet1!A224</f>
        <v>14.804500000000001</v>
      </c>
      <c r="B224" s="33" t="str">
        <f>Sheet1!B224</f>
        <v>SWR(100)</v>
      </c>
      <c r="C224" s="35">
        <f>AVERAGE(Sheet1!D224:G224)</f>
        <v>5.6140412488713043</v>
      </c>
      <c r="D224" s="35">
        <f>AVERAGE(Sheet1!J224:N224)</f>
        <v>1.5284506946825851</v>
      </c>
      <c r="E224" s="35">
        <f>AVERAGE(Sheet1!Q224:V224)</f>
        <v>1.3587479917110228</v>
      </c>
      <c r="F224" s="35">
        <f>AVERAGE(Sheet1!Y224:AE224)</f>
        <v>1.7519652965168515</v>
      </c>
      <c r="G224" s="35">
        <f>AVERAGE(Sheet1!AE224:AG224)</f>
        <v>5.0689621067738138</v>
      </c>
      <c r="I224" s="35">
        <f>AVERAGE(C224:G224)</f>
        <v>3.0644334677111158</v>
      </c>
      <c r="J224" s="35">
        <f>AVERAGE(C224:F224)</f>
        <v>2.5633013079454412</v>
      </c>
      <c r="K224" s="35">
        <f>AVERAGE(C224:E224)</f>
        <v>2.8337466450883042</v>
      </c>
    </row>
    <row r="225" spans="1:11" x14ac:dyDescent="0.55000000000000004">
      <c r="A225" s="9">
        <f>Sheet1!A225</f>
        <v>14.804500000000001</v>
      </c>
      <c r="B225" s="33" t="str">
        <f>Sheet1!B225</f>
        <v>SWR(150)</v>
      </c>
      <c r="C225" s="35">
        <f>AVERAGE(Sheet1!D225:G225)</f>
        <v>3.7501849692867859</v>
      </c>
      <c r="D225" s="35">
        <f>AVERAGE(Sheet1!J225:N225)</f>
        <v>1.3811457979421817</v>
      </c>
      <c r="E225" s="35">
        <f>AVERAGE(Sheet1!Q225:V225)</f>
        <v>1.6310165836377826</v>
      </c>
      <c r="F225" s="35">
        <f>AVERAGE(Sheet1!Y225:AE225)</f>
        <v>1.6944873955445563</v>
      </c>
      <c r="G225" s="35">
        <f>AVERAGE(Sheet1!AE225:AG225)</f>
        <v>3.8065258631574701</v>
      </c>
      <c r="I225" s="35">
        <f>AVERAGE(C225:G225)</f>
        <v>2.4526721219137553</v>
      </c>
      <c r="J225" s="35">
        <f>AVERAGE(C225:F225)</f>
        <v>2.1142086866028267</v>
      </c>
      <c r="K225" s="35">
        <f>AVERAGE(C225:E225)</f>
        <v>2.2541157836222498</v>
      </c>
    </row>
    <row r="226" spans="1:11" x14ac:dyDescent="0.55000000000000004">
      <c r="A226" s="9">
        <f>Sheet1!A226</f>
        <v>14.804500000000001</v>
      </c>
      <c r="B226" s="33" t="str">
        <f>Sheet1!B226</f>
        <v>SWR(200)</v>
      </c>
      <c r="C226" s="35">
        <f>AVERAGE(Sheet1!D226:G226)</f>
        <v>2.8211762541342109</v>
      </c>
      <c r="D226" s="35">
        <f>AVERAGE(Sheet1!J226:N226)</f>
        <v>1.6659911362497872</v>
      </c>
      <c r="E226" s="35">
        <f>AVERAGE(Sheet1!Q226:V226)</f>
        <v>2.087695129580502</v>
      </c>
      <c r="F226" s="35">
        <f>AVERAGE(Sheet1!Y226:AE226)</f>
        <v>1.9834249820243806</v>
      </c>
      <c r="G226" s="35">
        <f>AVERAGE(Sheet1!AE226:AG226)</f>
        <v>3.3481831123946839</v>
      </c>
      <c r="I226" s="35">
        <f>AVERAGE(C226:G226)</f>
        <v>2.3812941228767128</v>
      </c>
      <c r="J226" s="35">
        <f>AVERAGE(C226:F226)</f>
        <v>2.1395718754972202</v>
      </c>
      <c r="K226" s="35">
        <f>AVERAGE(C226:E226)</f>
        <v>2.1916208399881669</v>
      </c>
    </row>
    <row r="227" spans="1:11" x14ac:dyDescent="0.55000000000000004">
      <c r="A227" s="9">
        <f>Sheet1!A227</f>
        <v>14.804500000000001</v>
      </c>
      <c r="B227" s="33" t="str">
        <f>Sheet1!B227</f>
        <v>SWR(300)</v>
      </c>
      <c r="C227" s="35">
        <f>AVERAGE(Sheet1!D227:G227)</f>
        <v>1.900939106103311</v>
      </c>
      <c r="D227" s="35">
        <f>AVERAGE(Sheet1!J227:N227)</f>
        <v>2.3991866142126574</v>
      </c>
      <c r="E227" s="35">
        <f>AVERAGE(Sheet1!Q227:V227)</f>
        <v>3.0654385429692792</v>
      </c>
      <c r="F227" s="35">
        <f>AVERAGE(Sheet1!Y227:AE227)</f>
        <v>2.7441520903852292</v>
      </c>
      <c r="G227" s="35">
        <f>AVERAGE(Sheet1!AE227:AG227)</f>
        <v>3.2608401755218659</v>
      </c>
      <c r="I227" s="35">
        <f>AVERAGE(C227:G227)</f>
        <v>2.6741113058384682</v>
      </c>
      <c r="J227" s="35">
        <f>AVERAGE(C227:F227)</f>
        <v>2.5274290884176192</v>
      </c>
      <c r="K227" s="35">
        <f>AVERAGE(C227:E227)</f>
        <v>2.4551880877617491</v>
      </c>
    </row>
    <row r="228" spans="1:11" x14ac:dyDescent="0.55000000000000004">
      <c r="A228" s="8">
        <f>Sheet1!A228</f>
        <v>28</v>
      </c>
      <c r="B228" s="33" t="str">
        <f>Sheet1!B228</f>
        <v>R</v>
      </c>
      <c r="C228" s="34"/>
      <c r="D228" s="34"/>
      <c r="E228" s="34"/>
      <c r="F228" s="34"/>
      <c r="G228" s="34"/>
    </row>
    <row r="229" spans="1:11" x14ac:dyDescent="0.55000000000000004">
      <c r="A229" s="9">
        <f>Sheet1!A229</f>
        <v>28</v>
      </c>
      <c r="B229" s="33" t="str">
        <f>Sheet1!B229</f>
        <v>X</v>
      </c>
      <c r="C229" s="34"/>
      <c r="D229" s="34"/>
      <c r="E229" s="34"/>
      <c r="F229" s="34"/>
      <c r="G229" s="34"/>
    </row>
    <row r="230" spans="1:11" x14ac:dyDescent="0.55000000000000004">
      <c r="A230" s="36">
        <f>Sheet1!A230</f>
        <v>0.15555555555555556</v>
      </c>
      <c r="B230" s="33" t="str">
        <f>Sheet1!B230</f>
        <v>Z</v>
      </c>
      <c r="C230" s="37">
        <f>AVERAGE(Sheet1!D230:G230)</f>
        <v>507.0171725949333</v>
      </c>
      <c r="D230" s="37">
        <f>AVERAGE(Sheet1!J230:N230)</f>
        <v>128.48203717917653</v>
      </c>
      <c r="E230" s="37">
        <f>AVERAGE(Sheet1!Q230:V230)</f>
        <v>103.69733117493514</v>
      </c>
      <c r="F230" s="37">
        <f>AVERAGE(Sheet1!Y230:AE230)</f>
        <v>138.46919952501676</v>
      </c>
      <c r="G230" s="37">
        <f>AVERAGE(Sheet1!AE230:AG230)</f>
        <v>268.70240361394605</v>
      </c>
    </row>
    <row r="231" spans="1:11" x14ac:dyDescent="0.55000000000000004">
      <c r="A231" s="9">
        <f>Sheet1!A231</f>
        <v>15.363099999999999</v>
      </c>
      <c r="B231" s="33" t="str">
        <f>Sheet1!B231</f>
        <v>SWR(50)</v>
      </c>
      <c r="C231" s="35">
        <f>AVERAGE(Sheet1!D231:G231)</f>
        <v>10.517893843005846</v>
      </c>
      <c r="D231" s="35">
        <f>AVERAGE(Sheet1!J231:N231)</f>
        <v>2.7323166552803615</v>
      </c>
      <c r="E231" s="35">
        <f>AVERAGE(Sheet1!Q231:V231)</f>
        <v>2.2495553135144011</v>
      </c>
      <c r="F231" s="35">
        <f>AVERAGE(Sheet1!Y231:AE231)</f>
        <v>3.2770065107702377</v>
      </c>
      <c r="G231" s="35">
        <f>AVERAGE(Sheet1!AE231:AG231)</f>
        <v>9.7936287767354884</v>
      </c>
      <c r="I231" s="35">
        <f>AVERAGE(C231:G231)</f>
        <v>5.714080219861267</v>
      </c>
      <c r="J231" s="35">
        <f>AVERAGE(C231:F231)</f>
        <v>4.6941930806427115</v>
      </c>
      <c r="K231" s="35">
        <f>AVERAGE(C231:E231)</f>
        <v>5.166588603933536</v>
      </c>
    </row>
    <row r="232" spans="1:11" x14ac:dyDescent="0.55000000000000004">
      <c r="A232" s="9">
        <f>Sheet1!A232</f>
        <v>15.363099999999999</v>
      </c>
      <c r="B232" s="33" t="str">
        <f>Sheet1!B232</f>
        <v>SWR(100)</v>
      </c>
      <c r="C232" s="35">
        <f>AVERAGE(Sheet1!D232:G232)</f>
        <v>5.2668397572865082</v>
      </c>
      <c r="D232" s="35">
        <f>AVERAGE(Sheet1!J232:N232)</f>
        <v>1.4787701127365014</v>
      </c>
      <c r="E232" s="35">
        <f>AVERAGE(Sheet1!Q232:V232)</f>
        <v>1.3558431051772144</v>
      </c>
      <c r="F232" s="35">
        <f>AVERAGE(Sheet1!Y232:AE232)</f>
        <v>1.8069135901730218</v>
      </c>
      <c r="G232" s="35">
        <f>AVERAGE(Sheet1!AE232:AG232)</f>
        <v>5.2352871365658409</v>
      </c>
      <c r="I232" s="35">
        <f>AVERAGE(C232:G232)</f>
        <v>3.0287307403878172</v>
      </c>
      <c r="J232" s="35">
        <f>AVERAGE(C232:F232)</f>
        <v>2.4770916413433115</v>
      </c>
      <c r="K232" s="35">
        <f>AVERAGE(C232:E232)</f>
        <v>2.7004843250667414</v>
      </c>
    </row>
    <row r="233" spans="1:11" x14ac:dyDescent="0.55000000000000004">
      <c r="A233" s="9">
        <f>Sheet1!A233</f>
        <v>15.363099999999999</v>
      </c>
      <c r="B233" s="33" t="str">
        <f>Sheet1!B233</f>
        <v>SWR(150)</v>
      </c>
      <c r="C233" s="35">
        <f>AVERAGE(Sheet1!D233:G233)</f>
        <v>3.5205258460226956</v>
      </c>
      <c r="D233" s="35">
        <f>AVERAGE(Sheet1!J233:N233)</f>
        <v>1.4121692188482309</v>
      </c>
      <c r="E233" s="35">
        <f>AVERAGE(Sheet1!Q233:V233)</f>
        <v>1.6439734037496967</v>
      </c>
      <c r="F233" s="35">
        <f>AVERAGE(Sheet1!Y233:AE233)</f>
        <v>1.6589985604069841</v>
      </c>
      <c r="G233" s="35">
        <f>AVERAGE(Sheet1!AE233:AG233)</f>
        <v>3.9029195178868279</v>
      </c>
      <c r="I233" s="35">
        <f>AVERAGE(C233:G233)</f>
        <v>2.4277173093828868</v>
      </c>
      <c r="J233" s="35">
        <f>AVERAGE(C233:F233)</f>
        <v>2.0589167572569016</v>
      </c>
      <c r="K233" s="35">
        <f>AVERAGE(C233:E233)</f>
        <v>2.192222822873541</v>
      </c>
    </row>
    <row r="234" spans="1:11" x14ac:dyDescent="0.55000000000000004">
      <c r="A234" s="9">
        <f>Sheet1!A234</f>
        <v>15.363099999999999</v>
      </c>
      <c r="B234" s="33" t="str">
        <f>Sheet1!B234</f>
        <v>SWR(200)</v>
      </c>
      <c r="C234" s="35">
        <f>AVERAGE(Sheet1!D234:G234)</f>
        <v>2.6511043602373281</v>
      </c>
      <c r="D234" s="35">
        <f>AVERAGE(Sheet1!J234:N234)</f>
        <v>1.7319714389001859</v>
      </c>
      <c r="E234" s="35">
        <f>AVERAGE(Sheet1!Q234:V234)</f>
        <v>2.1072560503607769</v>
      </c>
      <c r="F234" s="35">
        <f>AVERAGE(Sheet1!Y234:AE234)</f>
        <v>1.9088192101949417</v>
      </c>
      <c r="G234" s="35">
        <f>AVERAGE(Sheet1!AE234:AG234)</f>
        <v>3.4025420358076972</v>
      </c>
      <c r="I234" s="35">
        <f>AVERAGE(C234:G234)</f>
        <v>2.3603386191001858</v>
      </c>
      <c r="J234" s="35">
        <f>AVERAGE(C234:F234)</f>
        <v>2.0997877649233083</v>
      </c>
      <c r="K234" s="35">
        <f>AVERAGE(C234:E234)</f>
        <v>2.163443949832764</v>
      </c>
    </row>
    <row r="235" spans="1:11" x14ac:dyDescent="0.55000000000000004">
      <c r="A235" s="9">
        <f>Sheet1!A235</f>
        <v>15.363099999999999</v>
      </c>
      <c r="B235" s="33" t="str">
        <f>Sheet1!B235</f>
        <v>SWR(300)</v>
      </c>
      <c r="C235" s="35">
        <f>AVERAGE(Sheet1!D235:G235)</f>
        <v>1.7934494041936364</v>
      </c>
      <c r="D235" s="35">
        <f>AVERAGE(Sheet1!J235:N235)</f>
        <v>2.50770890592351</v>
      </c>
      <c r="E235" s="35">
        <f>AVERAGE(Sheet1!Q235:V235)</f>
        <v>3.0961152266594989</v>
      </c>
      <c r="F235" s="35">
        <f>AVERAGE(Sheet1!Y235:AE235)</f>
        <v>2.6136116783674437</v>
      </c>
      <c r="G235" s="35">
        <f>AVERAGE(Sheet1!AE235:AG235)</f>
        <v>3.2614674143904216</v>
      </c>
      <c r="I235" s="35">
        <f>AVERAGE(C235:G235)</f>
        <v>2.6544705259069024</v>
      </c>
      <c r="J235" s="35">
        <f>AVERAGE(C235:F235)</f>
        <v>2.5027213037860223</v>
      </c>
      <c r="K235" s="35">
        <f>AVERAGE(C235:E235)</f>
        <v>2.4657578455922149</v>
      </c>
    </row>
    <row r="236" spans="1:11" x14ac:dyDescent="0.55000000000000004">
      <c r="A236" s="8">
        <f>Sheet1!A236</f>
        <v>29</v>
      </c>
      <c r="B236" s="33" t="str">
        <f>Sheet1!B236</f>
        <v>R</v>
      </c>
      <c r="C236" s="34"/>
      <c r="D236" s="34"/>
      <c r="E236" s="34"/>
      <c r="F236" s="34"/>
      <c r="G236" s="34"/>
    </row>
    <row r="237" spans="1:11" x14ac:dyDescent="0.55000000000000004">
      <c r="A237" s="9">
        <f>Sheet1!A237</f>
        <v>29</v>
      </c>
      <c r="B237" s="33" t="str">
        <f>Sheet1!B237</f>
        <v>X</v>
      </c>
      <c r="C237" s="34"/>
      <c r="D237" s="34"/>
      <c r="E237" s="34"/>
      <c r="F237" s="34"/>
      <c r="G237" s="34"/>
    </row>
    <row r="238" spans="1:11" x14ac:dyDescent="0.55000000000000004">
      <c r="A238" s="36">
        <f>Sheet1!A238</f>
        <v>0.16111111111111112</v>
      </c>
      <c r="B238" s="33" t="str">
        <f>Sheet1!B238</f>
        <v>Z</v>
      </c>
      <c r="C238" s="37">
        <f>AVERAGE(Sheet1!D238:G238)</f>
        <v>474.54956444384351</v>
      </c>
      <c r="D238" s="37">
        <f>AVERAGE(Sheet1!J238:N238)</f>
        <v>123.0589716829476</v>
      </c>
      <c r="E238" s="37">
        <f>AVERAGE(Sheet1!Q238:V238)</f>
        <v>103.11839649599109</v>
      </c>
      <c r="F238" s="37">
        <f>AVERAGE(Sheet1!Y238:AE238)</f>
        <v>147.5842342343503</v>
      </c>
      <c r="G238" s="37">
        <f>AVERAGE(Sheet1!AE238:AG238)</f>
        <v>280.96617263230951</v>
      </c>
    </row>
    <row r="239" spans="1:11" x14ac:dyDescent="0.55000000000000004">
      <c r="A239" s="9">
        <f>Sheet1!A239</f>
        <v>15.921799999999999</v>
      </c>
      <c r="B239" s="33" t="str">
        <f>Sheet1!B239</f>
        <v>SWR(50)</v>
      </c>
      <c r="C239" s="35">
        <f>AVERAGE(Sheet1!D239:G239)</f>
        <v>9.8903869807654701</v>
      </c>
      <c r="D239" s="35">
        <f>AVERAGE(Sheet1!J239:N239)</f>
        <v>2.6221974901842033</v>
      </c>
      <c r="E239" s="35">
        <f>AVERAGE(Sheet1!Q239:V239)</f>
        <v>2.2367952111899831</v>
      </c>
      <c r="F239" s="35">
        <f>AVERAGE(Sheet1!Y239:AE239)</f>
        <v>3.4754574338692259</v>
      </c>
      <c r="G239" s="35">
        <f>AVERAGE(Sheet1!AE239:AG239)</f>
        <v>10.251099980023584</v>
      </c>
      <c r="I239" s="35">
        <f>AVERAGE(C239:G239)</f>
        <v>5.6951874192064933</v>
      </c>
      <c r="J239" s="35">
        <f>AVERAGE(C239:F239)</f>
        <v>4.5562092790022204</v>
      </c>
      <c r="K239" s="35">
        <f>AVERAGE(C239:E239)</f>
        <v>4.916459894046552</v>
      </c>
    </row>
    <row r="240" spans="1:11" x14ac:dyDescent="0.55000000000000004">
      <c r="A240" s="9">
        <f>Sheet1!A240</f>
        <v>15.921799999999999</v>
      </c>
      <c r="B240" s="33" t="str">
        <f>Sheet1!B240</f>
        <v>SWR(100)</v>
      </c>
      <c r="C240" s="35">
        <f>AVERAGE(Sheet1!D240:G240)</f>
        <v>4.9547622308600676</v>
      </c>
      <c r="D240" s="35">
        <f>AVERAGE(Sheet1!J240:N240)</f>
        <v>1.438055479447069</v>
      </c>
      <c r="E240" s="35">
        <f>AVERAGE(Sheet1!Q240:V240)</f>
        <v>1.3543699112354195</v>
      </c>
      <c r="F240" s="35">
        <f>AVERAGE(Sheet1!Y240:AE240)</f>
        <v>1.884667958381407</v>
      </c>
      <c r="G240" s="35">
        <f>AVERAGE(Sheet1!AE240:AG240)</f>
        <v>5.4490918122269241</v>
      </c>
      <c r="I240" s="35">
        <f>AVERAGE(C240:G240)</f>
        <v>3.016189478430177</v>
      </c>
      <c r="J240" s="35">
        <f>AVERAGE(C240:F240)</f>
        <v>2.4079638949809907</v>
      </c>
      <c r="K240" s="35">
        <f>AVERAGE(C240:E240)</f>
        <v>2.5823958738475188</v>
      </c>
    </row>
    <row r="241" spans="1:11" x14ac:dyDescent="0.55000000000000004">
      <c r="A241" s="9">
        <f>Sheet1!A241</f>
        <v>15.921799999999999</v>
      </c>
      <c r="B241" s="33" t="str">
        <f>Sheet1!B241</f>
        <v>SWR(150)</v>
      </c>
      <c r="C241" s="35">
        <f>AVERAGE(Sheet1!D241:G241)</f>
        <v>3.314533880483717</v>
      </c>
      <c r="D241" s="35">
        <f>AVERAGE(Sheet1!J241:N241)</f>
        <v>1.4470295519394758</v>
      </c>
      <c r="E241" s="35">
        <f>AVERAGE(Sheet1!Q241:V241)</f>
        <v>1.6502552824353067</v>
      </c>
      <c r="F241" s="35">
        <f>AVERAGE(Sheet1!Y241:AE241)</f>
        <v>1.6282227074638453</v>
      </c>
      <c r="G241" s="35">
        <f>AVERAGE(Sheet1!AE241:AG241)</f>
        <v>4.0245292782351472</v>
      </c>
      <c r="I241" s="35">
        <f>AVERAGE(C241:G241)</f>
        <v>2.4129141401114986</v>
      </c>
      <c r="J241" s="35">
        <f>AVERAGE(C241:F241)</f>
        <v>2.0100103555805862</v>
      </c>
      <c r="K241" s="35">
        <f>AVERAGE(C241:E241)</f>
        <v>2.1372729049528334</v>
      </c>
    </row>
    <row r="242" spans="1:11" x14ac:dyDescent="0.55000000000000004">
      <c r="A242" s="9">
        <f>Sheet1!A242</f>
        <v>15.921799999999999</v>
      </c>
      <c r="B242" s="33" t="str">
        <f>Sheet1!B242</f>
        <v>SWR(200)</v>
      </c>
      <c r="C242" s="35">
        <f>AVERAGE(Sheet1!D242:G242)</f>
        <v>2.4991425238007254</v>
      </c>
      <c r="D242" s="35">
        <f>AVERAGE(Sheet1!J242:N242)</f>
        <v>1.7973219386184076</v>
      </c>
      <c r="E242" s="35">
        <f>AVERAGE(Sheet1!Q242:V242)</f>
        <v>2.1167662965327279</v>
      </c>
      <c r="F242" s="35">
        <f>AVERAGE(Sheet1!Y242:AE242)</f>
        <v>1.8286840071215564</v>
      </c>
      <c r="G242" s="35">
        <f>AVERAGE(Sheet1!AE242:AG242)</f>
        <v>3.4683097168431587</v>
      </c>
      <c r="I242" s="35">
        <f>AVERAGE(C242:G242)</f>
        <v>2.3420448965833147</v>
      </c>
      <c r="J242" s="35">
        <f>AVERAGE(C242:F242)</f>
        <v>2.0604786915183539</v>
      </c>
      <c r="K242" s="35">
        <f>AVERAGE(C242:E242)</f>
        <v>2.1377435863172867</v>
      </c>
    </row>
    <row r="243" spans="1:11" x14ac:dyDescent="0.55000000000000004">
      <c r="A243" s="9">
        <f>Sheet1!A243</f>
        <v>15.921799999999999</v>
      </c>
      <c r="B243" s="33" t="str">
        <f>Sheet1!B243</f>
        <v>SWR(300)</v>
      </c>
      <c r="C243" s="35">
        <f>AVERAGE(Sheet1!D243:G243)</f>
        <v>1.6994707413814598</v>
      </c>
      <c r="D243" s="35">
        <f>AVERAGE(Sheet1!J243:N243)</f>
        <v>2.6132555881900279</v>
      </c>
      <c r="E243" s="35">
        <f>AVERAGE(Sheet1!Q243:V243)</f>
        <v>3.1110914197461264</v>
      </c>
      <c r="F243" s="35">
        <f>AVERAGE(Sheet1!Y243:AE243)</f>
        <v>2.4675823869373681</v>
      </c>
      <c r="G243" s="35">
        <f>AVERAGE(Sheet1!AE243:AG243)</f>
        <v>3.2546196260237927</v>
      </c>
      <c r="I243" s="35">
        <f>AVERAGE(C243:G243)</f>
        <v>2.6292039524557547</v>
      </c>
      <c r="J243" s="35">
        <f>AVERAGE(C243:F243)</f>
        <v>2.4728500340637454</v>
      </c>
      <c r="K243" s="35">
        <f>AVERAGE(C243:E243)</f>
        <v>2.4746059164392045</v>
      </c>
    </row>
    <row r="244" spans="1:11" x14ac:dyDescent="0.55000000000000004">
      <c r="A244" s="8">
        <f>Sheet1!A244</f>
        <v>30</v>
      </c>
      <c r="B244" s="33" t="str">
        <f>Sheet1!B244</f>
        <v>R</v>
      </c>
      <c r="C244" s="34"/>
      <c r="D244" s="34"/>
      <c r="E244" s="34"/>
      <c r="F244" s="34"/>
      <c r="G244" s="34"/>
    </row>
    <row r="245" spans="1:11" x14ac:dyDescent="0.55000000000000004">
      <c r="A245" s="9">
        <f>Sheet1!A245</f>
        <v>30</v>
      </c>
      <c r="B245" s="33" t="str">
        <f>Sheet1!B245</f>
        <v>X</v>
      </c>
      <c r="C245" s="34"/>
      <c r="D245" s="34"/>
      <c r="E245" s="34"/>
      <c r="F245" s="34"/>
      <c r="G245" s="34"/>
    </row>
    <row r="246" spans="1:11" x14ac:dyDescent="0.55000000000000004">
      <c r="A246" s="36">
        <f>Sheet1!A246</f>
        <v>0.16666666666666666</v>
      </c>
      <c r="B246" s="33" t="str">
        <f>Sheet1!B246</f>
        <v>Z</v>
      </c>
      <c r="C246" s="37">
        <f>AVERAGE(Sheet1!D246:G246)</f>
        <v>445.31018539244428</v>
      </c>
      <c r="D246" s="37">
        <f>AVERAGE(Sheet1!J246:N246)</f>
        <v>118.2520417101795</v>
      </c>
      <c r="E246" s="37">
        <f>AVERAGE(Sheet1!Q246:V246)</f>
        <v>103.08942652865493</v>
      </c>
      <c r="F246" s="37">
        <f>AVERAGE(Sheet1!Y246:AE246)</f>
        <v>159.15528977043078</v>
      </c>
      <c r="G246" s="37">
        <f>AVERAGE(Sheet1!AE246:AG246)</f>
        <v>297.47538268718517</v>
      </c>
    </row>
    <row r="247" spans="1:11" x14ac:dyDescent="0.55000000000000004">
      <c r="A247" s="9">
        <f>Sheet1!A247</f>
        <v>16.480499999999999</v>
      </c>
      <c r="B247" s="33" t="str">
        <f>Sheet1!B247</f>
        <v>SWR(50)</v>
      </c>
      <c r="C247" s="35">
        <f>AVERAGE(Sheet1!D247:G247)</f>
        <v>9.3237987687383228</v>
      </c>
      <c r="D247" s="35">
        <f>AVERAGE(Sheet1!J247:N247)</f>
        <v>2.5249219110286276</v>
      </c>
      <c r="E247" s="35">
        <f>AVERAGE(Sheet1!Q247:V247)</f>
        <v>2.2352753801583489</v>
      </c>
      <c r="F247" s="35">
        <f>AVERAGE(Sheet1!Y247:AE247)</f>
        <v>3.7282584121829672</v>
      </c>
      <c r="G247" s="35">
        <f>AVERAGE(Sheet1!AE247:AG247)</f>
        <v>10.831581238947349</v>
      </c>
      <c r="I247" s="35">
        <f>AVERAGE(C247:G247)</f>
        <v>5.7287671422111233</v>
      </c>
      <c r="J247" s="35">
        <f>AVERAGE(C247:F247)</f>
        <v>4.4530636180270662</v>
      </c>
      <c r="K247" s="35">
        <f>AVERAGE(C247:E247)</f>
        <v>4.6946653533084328</v>
      </c>
    </row>
    <row r="248" spans="1:11" x14ac:dyDescent="0.55000000000000004">
      <c r="A248" s="9">
        <f>Sheet1!A248</f>
        <v>16.480499999999999</v>
      </c>
      <c r="B248" s="33" t="str">
        <f>Sheet1!B248</f>
        <v>SWR(100)</v>
      </c>
      <c r="C248" s="35">
        <f>AVERAGE(Sheet1!D248:G248)</f>
        <v>4.6733250022587729</v>
      </c>
      <c r="D248" s="35">
        <f>AVERAGE(Sheet1!J248:N248)</f>
        <v>1.4055806769803969</v>
      </c>
      <c r="E248" s="35">
        <f>AVERAGE(Sheet1!Q248:V248)</f>
        <v>1.353595387089005</v>
      </c>
      <c r="F248" s="35">
        <f>AVERAGE(Sheet1!Y248:AE248)</f>
        <v>1.9907973731045985</v>
      </c>
      <c r="G248" s="35">
        <f>AVERAGE(Sheet1!AE248:AG248)</f>
        <v>5.7196637379757247</v>
      </c>
      <c r="I248" s="35">
        <f>AVERAGE(C248:G248)</f>
        <v>3.0285924354816998</v>
      </c>
      <c r="J248" s="35">
        <f>AVERAGE(C248:F248)</f>
        <v>2.3558246098581934</v>
      </c>
      <c r="K248" s="35">
        <f>AVERAGE(C248:E248)</f>
        <v>2.4775003554427246</v>
      </c>
    </row>
    <row r="249" spans="1:11" x14ac:dyDescent="0.55000000000000004">
      <c r="A249" s="9">
        <f>Sheet1!A249</f>
        <v>16.480499999999999</v>
      </c>
      <c r="B249" s="33" t="str">
        <f>Sheet1!B249</f>
        <v>SWR(150)</v>
      </c>
      <c r="C249" s="35">
        <f>AVERAGE(Sheet1!D249:G249)</f>
        <v>3.1292290843624615</v>
      </c>
      <c r="D249" s="35">
        <f>AVERAGE(Sheet1!J249:N249)</f>
        <v>1.4840648936975647</v>
      </c>
      <c r="E249" s="35">
        <f>AVERAGE(Sheet1!Q249:V249)</f>
        <v>1.6497243269790134</v>
      </c>
      <c r="F249" s="35">
        <f>AVERAGE(Sheet1!Y249:AE249)</f>
        <v>1.6105822448043718</v>
      </c>
      <c r="G249" s="35">
        <f>AVERAGE(Sheet1!AE249:AG249)</f>
        <v>4.1782880001388261</v>
      </c>
      <c r="I249" s="35">
        <f>AVERAGE(C249:G249)</f>
        <v>2.4103777099964474</v>
      </c>
      <c r="J249" s="35">
        <f>AVERAGE(C249:F249)</f>
        <v>1.9684001374608529</v>
      </c>
      <c r="K249" s="35">
        <f>AVERAGE(C249:E249)</f>
        <v>2.0876727683463465</v>
      </c>
    </row>
    <row r="250" spans="1:11" x14ac:dyDescent="0.55000000000000004">
      <c r="A250" s="9">
        <f>Sheet1!A250</f>
        <v>16.480499999999999</v>
      </c>
      <c r="B250" s="33" t="str">
        <f>Sheet1!B250</f>
        <v>SWR(200)</v>
      </c>
      <c r="C250" s="35">
        <f>AVERAGE(Sheet1!D250:G250)</f>
        <v>2.3630913138071472</v>
      </c>
      <c r="D250" s="35">
        <f>AVERAGE(Sheet1!J250:N250)</f>
        <v>1.8613082948958428</v>
      </c>
      <c r="E250" s="35">
        <f>AVERAGE(Sheet1!Q250:V250)</f>
        <v>2.1161175565395189</v>
      </c>
      <c r="F250" s="35">
        <f>AVERAGE(Sheet1!Y250:AE250)</f>
        <v>1.7475825739395865</v>
      </c>
      <c r="G250" s="35">
        <f>AVERAGE(Sheet1!AE250:AG250)</f>
        <v>3.5514796310389318</v>
      </c>
      <c r="I250" s="35">
        <f>AVERAGE(C250:G250)</f>
        <v>2.3279158740442059</v>
      </c>
      <c r="J250" s="35">
        <f>AVERAGE(C250:F250)</f>
        <v>2.0220249347955241</v>
      </c>
      <c r="K250" s="35">
        <f>AVERAGE(C250:E250)</f>
        <v>2.1135057217475031</v>
      </c>
    </row>
    <row r="251" spans="1:11" x14ac:dyDescent="0.55000000000000004">
      <c r="A251" s="9">
        <f>Sheet1!A251</f>
        <v>16.480499999999999</v>
      </c>
      <c r="B251" s="33" t="str">
        <f>Sheet1!B251</f>
        <v>SWR(300)</v>
      </c>
      <c r="C251" s="35">
        <f>AVERAGE(Sheet1!D251:G251)</f>
        <v>1.6179038377288908</v>
      </c>
      <c r="D251" s="35">
        <f>AVERAGE(Sheet1!J251:N251)</f>
        <v>2.7152588138098563</v>
      </c>
      <c r="E251" s="35">
        <f>AVERAGE(Sheet1!Q251:V251)</f>
        <v>3.1102384294068357</v>
      </c>
      <c r="F251" s="35">
        <f>AVERAGE(Sheet1!Y251:AE251)</f>
        <v>2.3099673542103529</v>
      </c>
      <c r="G251" s="35">
        <f>AVERAGE(Sheet1!AE251:AG251)</f>
        <v>3.2453505120537742</v>
      </c>
      <c r="I251" s="35">
        <f>AVERAGE(C251:G251)</f>
        <v>2.5997437894419417</v>
      </c>
      <c r="J251" s="35">
        <f>AVERAGE(C251:F251)</f>
        <v>2.4383421087889836</v>
      </c>
      <c r="K251" s="35">
        <f>AVERAGE(C251:E251)</f>
        <v>2.4811336936485273</v>
      </c>
    </row>
    <row r="252" spans="1:11" x14ac:dyDescent="0.55000000000000004">
      <c r="A252" s="8">
        <f>Sheet1!A252</f>
        <v>31</v>
      </c>
      <c r="B252" s="33" t="str">
        <f>Sheet1!B252</f>
        <v>R</v>
      </c>
      <c r="C252" s="34"/>
      <c r="D252" s="34"/>
      <c r="E252" s="34"/>
      <c r="F252" s="34"/>
      <c r="G252" s="34"/>
    </row>
    <row r="253" spans="1:11" x14ac:dyDescent="0.55000000000000004">
      <c r="A253" s="9">
        <f>Sheet1!A253</f>
        <v>31</v>
      </c>
      <c r="B253" s="33" t="str">
        <f>Sheet1!B253</f>
        <v>X</v>
      </c>
      <c r="C253" s="34"/>
      <c r="D253" s="34"/>
      <c r="E253" s="34"/>
      <c r="F253" s="34"/>
      <c r="G253" s="34"/>
    </row>
    <row r="254" spans="1:11" x14ac:dyDescent="0.55000000000000004">
      <c r="A254" s="36">
        <f>Sheet1!A254</f>
        <v>0.17222222222222222</v>
      </c>
      <c r="B254" s="33" t="str">
        <f>Sheet1!B254</f>
        <v>Z</v>
      </c>
      <c r="C254" s="37">
        <f>AVERAGE(Sheet1!D254:G254)</f>
        <v>418.89604603708756</v>
      </c>
      <c r="D254" s="37">
        <f>AVERAGE(Sheet1!J254:N254)</f>
        <v>113.99066894661647</v>
      </c>
      <c r="E254" s="37">
        <f>AVERAGE(Sheet1!Q254:V254)</f>
        <v>103.60810638681913</v>
      </c>
      <c r="F254" s="37">
        <f>AVERAGE(Sheet1!Y254:AE254)</f>
        <v>173.80355713547164</v>
      </c>
      <c r="G254" s="37">
        <f>AVERAGE(Sheet1!AE254:AG254)</f>
        <v>319.15764840541783</v>
      </c>
    </row>
    <row r="255" spans="1:11" x14ac:dyDescent="0.55000000000000004">
      <c r="A255" s="9">
        <f>Sheet1!A255</f>
        <v>17.039100000000001</v>
      </c>
      <c r="B255" s="33" t="str">
        <f>Sheet1!B255</f>
        <v>SWR(50)</v>
      </c>
      <c r="C255" s="35">
        <f>AVERAGE(Sheet1!D255:G255)</f>
        <v>8.8104572237268606</v>
      </c>
      <c r="D255" s="35">
        <f>AVERAGE(Sheet1!J255:N255)</f>
        <v>2.4390009469872842</v>
      </c>
      <c r="E255" s="35">
        <f>AVERAGE(Sheet1!Q255:V255)</f>
        <v>2.2449239511603492</v>
      </c>
      <c r="F255" s="35">
        <f>AVERAGE(Sheet1!Y255:AE255)</f>
        <v>4.0489337161722085</v>
      </c>
      <c r="G255" s="35">
        <f>AVERAGE(Sheet1!AE255:AG255)</f>
        <v>11.559039725151321</v>
      </c>
      <c r="I255" s="35">
        <f>AVERAGE(C255:G255)</f>
        <v>5.8204711126396047</v>
      </c>
      <c r="J255" s="35">
        <f>AVERAGE(C255:F255)</f>
        <v>4.3858289595116755</v>
      </c>
      <c r="K255" s="35">
        <f>AVERAGE(C255:E255)</f>
        <v>4.4981273739581651</v>
      </c>
    </row>
    <row r="256" spans="1:11" x14ac:dyDescent="0.55000000000000004">
      <c r="A256" s="9">
        <f>Sheet1!A256</f>
        <v>17.039100000000001</v>
      </c>
      <c r="B256" s="33" t="str">
        <f>Sheet1!B256</f>
        <v>SWR(100)</v>
      </c>
      <c r="C256" s="35">
        <f>AVERAGE(Sheet1!D256:G256)</f>
        <v>4.4186909021854381</v>
      </c>
      <c r="D256" s="35">
        <f>AVERAGE(Sheet1!J256:N256)</f>
        <v>1.3808033575130865</v>
      </c>
      <c r="E256" s="35">
        <f>AVERAGE(Sheet1!Q256:V256)</f>
        <v>1.353414151731819</v>
      </c>
      <c r="F256" s="35">
        <f>AVERAGE(Sheet1!Y256:AE256)</f>
        <v>2.1324077952418494</v>
      </c>
      <c r="G256" s="35">
        <f>AVERAGE(Sheet1!AE256:AG256)</f>
        <v>6.0595744832144112</v>
      </c>
      <c r="I256" s="35">
        <f>AVERAGE(C256:G256)</f>
        <v>3.0689781379773207</v>
      </c>
      <c r="J256" s="35">
        <f>AVERAGE(C256:F256)</f>
        <v>2.3213290516680485</v>
      </c>
      <c r="K256" s="35">
        <f>AVERAGE(C256:E256)</f>
        <v>2.3843028038101148</v>
      </c>
    </row>
    <row r="257" spans="1:11" x14ac:dyDescent="0.55000000000000004">
      <c r="A257" s="9">
        <f>Sheet1!A257</f>
        <v>17.039100000000001</v>
      </c>
      <c r="B257" s="33" t="str">
        <f>Sheet1!B257</f>
        <v>SWR(150)</v>
      </c>
      <c r="C257" s="35">
        <f>AVERAGE(Sheet1!D257:G257)</f>
        <v>2.9620646107905659</v>
      </c>
      <c r="D257" s="35">
        <f>AVERAGE(Sheet1!J257:N257)</f>
        <v>1.5220006831433757</v>
      </c>
      <c r="E257" s="35">
        <f>AVERAGE(Sheet1!Q257:V257)</f>
        <v>1.6423832336765385</v>
      </c>
      <c r="F257" s="35">
        <f>AVERAGE(Sheet1!Y257:AE257)</f>
        <v>1.6237651539197029</v>
      </c>
      <c r="G257" s="35">
        <f>AVERAGE(Sheet1!AE257:AG257)</f>
        <v>4.3734926082932652</v>
      </c>
      <c r="I257" s="35">
        <f>AVERAGE(C257:G257)</f>
        <v>2.4247412579646896</v>
      </c>
      <c r="J257" s="35">
        <f>AVERAGE(C257:F257)</f>
        <v>1.9375534203825455</v>
      </c>
      <c r="K257" s="35">
        <f>AVERAGE(C257:E257)</f>
        <v>2.0421495092034934</v>
      </c>
    </row>
    <row r="258" spans="1:11" x14ac:dyDescent="0.55000000000000004">
      <c r="A258" s="9">
        <f>Sheet1!A258</f>
        <v>17.039100000000001</v>
      </c>
      <c r="B258" s="33" t="str">
        <f>Sheet1!B258</f>
        <v>SWR(200)</v>
      </c>
      <c r="C258" s="35">
        <f>AVERAGE(Sheet1!D258:G258)</f>
        <v>2.241084518409008</v>
      </c>
      <c r="D258" s="35">
        <f>AVERAGE(Sheet1!J258:N258)</f>
        <v>1.9233221179568638</v>
      </c>
      <c r="E258" s="35">
        <f>AVERAGE(Sheet1!Q258:V258)</f>
        <v>2.1053204510974877</v>
      </c>
      <c r="F258" s="35">
        <f>AVERAGE(Sheet1!Y258:AE258)</f>
        <v>1.6719676668044958</v>
      </c>
      <c r="G258" s="35">
        <f>AVERAGE(Sheet1!AE258:AG258)</f>
        <v>3.660088315861072</v>
      </c>
      <c r="I258" s="35">
        <f>AVERAGE(C258:G258)</f>
        <v>2.3203566140257852</v>
      </c>
      <c r="J258" s="35">
        <f>AVERAGE(C258:F258)</f>
        <v>1.9854236885669636</v>
      </c>
      <c r="K258" s="35">
        <f>AVERAGE(C258:E258)</f>
        <v>2.0899090291544531</v>
      </c>
    </row>
    <row r="259" spans="1:11" x14ac:dyDescent="0.55000000000000004">
      <c r="A259" s="9">
        <f>Sheet1!A259</f>
        <v>17.039100000000001</v>
      </c>
      <c r="B259" s="33" t="str">
        <f>Sheet1!B259</f>
        <v>SWR(300)</v>
      </c>
      <c r="C259" s="35">
        <f>AVERAGE(Sheet1!D259:G259)</f>
        <v>1.5480064937644196</v>
      </c>
      <c r="D259" s="35">
        <f>AVERAGE(Sheet1!J259:N259)</f>
        <v>2.813168639829227</v>
      </c>
      <c r="E259" s="35">
        <f>AVERAGE(Sheet1!Q259:V259)</f>
        <v>3.0935790992495096</v>
      </c>
      <c r="F259" s="35">
        <f>AVERAGE(Sheet1!Y259:AE259)</f>
        <v>2.1454666599751131</v>
      </c>
      <c r="G259" s="35">
        <f>AVERAGE(Sheet1!AE259:AG259)</f>
        <v>3.2405394659723723</v>
      </c>
      <c r="I259" s="35">
        <f>AVERAGE(C259:G259)</f>
        <v>2.5681520717581283</v>
      </c>
      <c r="J259" s="35">
        <f>AVERAGE(C259:F259)</f>
        <v>2.4000552232045673</v>
      </c>
      <c r="K259" s="35">
        <f>AVERAGE(C259:E259)</f>
        <v>2.4849180776143851</v>
      </c>
    </row>
    <row r="260" spans="1:11" x14ac:dyDescent="0.55000000000000004">
      <c r="A260" s="8">
        <f>Sheet1!A260</f>
        <v>32</v>
      </c>
      <c r="B260" s="33" t="str">
        <f>Sheet1!B260</f>
        <v>R</v>
      </c>
      <c r="C260" s="34"/>
      <c r="D260" s="34"/>
      <c r="E260" s="34"/>
      <c r="F260" s="34"/>
      <c r="G260" s="34"/>
    </row>
    <row r="261" spans="1:11" x14ac:dyDescent="0.55000000000000004">
      <c r="A261" s="9">
        <f>Sheet1!A261</f>
        <v>32</v>
      </c>
      <c r="B261" s="33" t="str">
        <f>Sheet1!B261</f>
        <v>X</v>
      </c>
      <c r="C261" s="34"/>
      <c r="D261" s="34"/>
      <c r="E261" s="34"/>
      <c r="F261" s="34"/>
      <c r="G261" s="34"/>
    </row>
    <row r="262" spans="1:11" x14ac:dyDescent="0.55000000000000004">
      <c r="A262" s="36">
        <f>Sheet1!A262</f>
        <v>0.17777777777777778</v>
      </c>
      <c r="B262" s="33" t="str">
        <f>Sheet1!B262</f>
        <v>Z</v>
      </c>
      <c r="C262" s="37">
        <f>AVERAGE(Sheet1!D262:G262)</f>
        <v>394.96534465105998</v>
      </c>
      <c r="D262" s="37">
        <f>AVERAGE(Sheet1!J262:N262)</f>
        <v>110.21638551514494</v>
      </c>
      <c r="E262" s="37">
        <f>AVERAGE(Sheet1!Q262:V262)</f>
        <v>104.6842993952431</v>
      </c>
      <c r="F262" s="37">
        <f>AVERAGE(Sheet1!Y262:AE262)</f>
        <v>192.401849044475</v>
      </c>
      <c r="G262" s="37">
        <f>AVERAGE(Sheet1!AE262:AG262)</f>
        <v>347.35988371238074</v>
      </c>
    </row>
    <row r="263" spans="1:11" x14ac:dyDescent="0.55000000000000004">
      <c r="A263" s="9">
        <f>Sheet1!A263</f>
        <v>17.597799999999999</v>
      </c>
      <c r="B263" s="33" t="str">
        <f>Sheet1!B263</f>
        <v>SWR(50)</v>
      </c>
      <c r="C263" s="35">
        <f>AVERAGE(Sheet1!D263:G263)</f>
        <v>8.3439323289373952</v>
      </c>
      <c r="D263" s="35">
        <f>AVERAGE(Sheet1!J263:N263)</f>
        <v>2.3631980942680282</v>
      </c>
      <c r="E263" s="35">
        <f>AVERAGE(Sheet1!Q263:V263)</f>
        <v>2.2659447290198158</v>
      </c>
      <c r="F263" s="35">
        <f>AVERAGE(Sheet1!Y263:AE263)</f>
        <v>4.4562661396201415</v>
      </c>
      <c r="G263" s="35">
        <f>AVERAGE(Sheet1!AE263:AG263)</f>
        <v>12.465606428568258</v>
      </c>
      <c r="I263" s="35">
        <f>AVERAGE(C263:G263)</f>
        <v>5.9789895440827276</v>
      </c>
      <c r="J263" s="35">
        <f>AVERAGE(C263:F263)</f>
        <v>4.3573353229613456</v>
      </c>
      <c r="K263" s="35">
        <f>AVERAGE(C263:E263)</f>
        <v>4.3243583840750803</v>
      </c>
    </row>
    <row r="264" spans="1:11" x14ac:dyDescent="0.55000000000000004">
      <c r="A264" s="9">
        <f>Sheet1!A264</f>
        <v>17.597799999999999</v>
      </c>
      <c r="B264" s="33" t="str">
        <f>Sheet1!B264</f>
        <v>SWR(100)</v>
      </c>
      <c r="C264" s="35">
        <f>AVERAGE(Sheet1!D264:G264)</f>
        <v>4.1876445044331856</v>
      </c>
      <c r="D264" s="35">
        <f>AVERAGE(Sheet1!J264:N264)</f>
        <v>1.3633404233279864</v>
      </c>
      <c r="E264" s="35">
        <f>AVERAGE(Sheet1!Q264:V264)</f>
        <v>1.3542898377291781</v>
      </c>
      <c r="F264" s="35">
        <f>AVERAGE(Sheet1!Y264:AE264)</f>
        <v>2.3190175796722419</v>
      </c>
      <c r="G264" s="35">
        <f>AVERAGE(Sheet1!AE264:AG264)</f>
        <v>6.4855666339393947</v>
      </c>
      <c r="I264" s="35">
        <f>AVERAGE(C264:G264)</f>
        <v>3.1419717958203974</v>
      </c>
      <c r="J264" s="35">
        <f>AVERAGE(C264:F264)</f>
        <v>2.306073086290648</v>
      </c>
      <c r="K264" s="35">
        <f>AVERAGE(C264:E264)</f>
        <v>2.3017582551634503</v>
      </c>
    </row>
    <row r="265" spans="1:11" x14ac:dyDescent="0.55000000000000004">
      <c r="A265" s="9">
        <f>Sheet1!A265</f>
        <v>17.597799999999999</v>
      </c>
      <c r="B265" s="33" t="str">
        <f>Sheet1!B265</f>
        <v>SWR(150)</v>
      </c>
      <c r="C265" s="35">
        <f>AVERAGE(Sheet1!D265:G265)</f>
        <v>2.810910878432626</v>
      </c>
      <c r="D265" s="35">
        <f>AVERAGE(Sheet1!J265:N265)</f>
        <v>1.5598531750383797</v>
      </c>
      <c r="E265" s="35">
        <f>AVERAGE(Sheet1!Q265:V265)</f>
        <v>1.6283886932195184</v>
      </c>
      <c r="F265" s="35">
        <f>AVERAGE(Sheet1!Y265:AE265)</f>
        <v>1.6942943606130598</v>
      </c>
      <c r="G265" s="35">
        <f>AVERAGE(Sheet1!AE265:AG265)</f>
        <v>4.6223351209225187</v>
      </c>
      <c r="I265" s="35">
        <f>AVERAGE(C265:G265)</f>
        <v>2.4631564456452204</v>
      </c>
      <c r="J265" s="35">
        <f>AVERAGE(C265:F265)</f>
        <v>1.9233617768258959</v>
      </c>
      <c r="K265" s="35">
        <f>AVERAGE(C265:E265)</f>
        <v>1.9997175822301747</v>
      </c>
    </row>
    <row r="266" spans="1:11" x14ac:dyDescent="0.55000000000000004">
      <c r="A266" s="9">
        <f>Sheet1!A266</f>
        <v>17.597799999999999</v>
      </c>
      <c r="B266" s="33" t="str">
        <f>Sheet1!B266</f>
        <v>SWR(200)</v>
      </c>
      <c r="C266" s="35">
        <f>AVERAGE(Sheet1!D266:G266)</f>
        <v>2.1315794754816566</v>
      </c>
      <c r="D266" s="35">
        <f>AVERAGE(Sheet1!J266:N266)</f>
        <v>1.9828391655122286</v>
      </c>
      <c r="E266" s="35">
        <f>AVERAGE(Sheet1!Q266:V266)</f>
        <v>2.0845195168807495</v>
      </c>
      <c r="F266" s="35">
        <f>AVERAGE(Sheet1!Y266:AE266)</f>
        <v>1.611767230772539</v>
      </c>
      <c r="G266" s="35">
        <f>AVERAGE(Sheet1!AE266:AG266)</f>
        <v>3.804576281049318</v>
      </c>
      <c r="I266" s="35">
        <f>AVERAGE(C266:G266)</f>
        <v>2.3230563339392982</v>
      </c>
      <c r="J266" s="35">
        <f>AVERAGE(C266:F266)</f>
        <v>1.9526763471617934</v>
      </c>
      <c r="K266" s="35">
        <f>AVERAGE(C266:E266)</f>
        <v>2.0663127192915449</v>
      </c>
    </row>
    <row r="267" spans="1:11" x14ac:dyDescent="0.55000000000000004">
      <c r="A267" s="9">
        <f>Sheet1!A267</f>
        <v>17.597799999999999</v>
      </c>
      <c r="B267" s="33" t="str">
        <f>Sheet1!B267</f>
        <v>SWR(300)</v>
      </c>
      <c r="C267" s="35">
        <f>AVERAGE(Sheet1!D267:G267)</f>
        <v>1.490105651877184</v>
      </c>
      <c r="D267" s="35">
        <f>AVERAGE(Sheet1!J267:N267)</f>
        <v>2.9064519245450837</v>
      </c>
      <c r="E267" s="35">
        <f>AVERAGE(Sheet1!Q267:V267)</f>
        <v>3.0613068848218128</v>
      </c>
      <c r="F267" s="35">
        <f>AVERAGE(Sheet1!Y267:AE267)</f>
        <v>1.9799097101363401</v>
      </c>
      <c r="G267" s="35">
        <f>AVERAGE(Sheet1!AE267:AG267)</f>
        <v>3.2491914126497274</v>
      </c>
      <c r="I267" s="35">
        <f>AVERAGE(C267:G267)</f>
        <v>2.5373931168060295</v>
      </c>
      <c r="J267" s="35">
        <f>AVERAGE(C267:F267)</f>
        <v>2.359443542845105</v>
      </c>
      <c r="K267" s="35">
        <f>AVERAGE(C267:E267)</f>
        <v>2.4859548204146935</v>
      </c>
    </row>
    <row r="268" spans="1:11" x14ac:dyDescent="0.55000000000000004">
      <c r="A268" s="8">
        <f>Sheet1!A268</f>
        <v>33</v>
      </c>
      <c r="B268" s="33" t="str">
        <f>Sheet1!B268</f>
        <v>R</v>
      </c>
      <c r="C268" s="34"/>
      <c r="D268" s="34"/>
      <c r="E268" s="34"/>
      <c r="F268" s="34"/>
      <c r="G268" s="34"/>
    </row>
    <row r="269" spans="1:11" x14ac:dyDescent="0.55000000000000004">
      <c r="A269" s="9">
        <f>Sheet1!A269</f>
        <v>33</v>
      </c>
      <c r="B269" s="33" t="str">
        <f>Sheet1!B269</f>
        <v>X</v>
      </c>
      <c r="C269" s="34"/>
      <c r="D269" s="34"/>
      <c r="E269" s="34"/>
      <c r="F269" s="34"/>
      <c r="G269" s="34"/>
    </row>
    <row r="270" spans="1:11" x14ac:dyDescent="0.55000000000000004">
      <c r="A270" s="36">
        <f>Sheet1!A270</f>
        <v>0.18333333333333332</v>
      </c>
      <c r="B270" s="33" t="str">
        <f>Sheet1!B270</f>
        <v>Z</v>
      </c>
      <c r="C270" s="37">
        <f>AVERAGE(Sheet1!D270:G270)</f>
        <v>373.2279008585698</v>
      </c>
      <c r="D270" s="37">
        <f>AVERAGE(Sheet1!J270:N270)</f>
        <v>106.88004007027641</v>
      </c>
      <c r="E270" s="37">
        <f>AVERAGE(Sheet1!Q270:V270)</f>
        <v>106.34071533008643</v>
      </c>
      <c r="F270" s="37">
        <f>AVERAGE(Sheet1!Y270:AE270)</f>
        <v>216.19617041475937</v>
      </c>
      <c r="G270" s="37">
        <f>AVERAGE(Sheet1!AE270:AG270)</f>
        <v>384.03921850282228</v>
      </c>
    </row>
    <row r="271" spans="1:11" x14ac:dyDescent="0.55000000000000004">
      <c r="A271" s="9">
        <f>Sheet1!A271</f>
        <v>18.156400000000001</v>
      </c>
      <c r="B271" s="33" t="str">
        <f>Sheet1!B271</f>
        <v>SWR(50)</v>
      </c>
      <c r="C271" s="35">
        <f>AVERAGE(Sheet1!D271:G271)</f>
        <v>7.9188014169611298</v>
      </c>
      <c r="D271" s="35">
        <f>AVERAGE(Sheet1!J271:N271)</f>
        <v>2.2964691099826506</v>
      </c>
      <c r="E271" s="35">
        <f>AVERAGE(Sheet1!Q271:V271)</f>
        <v>2.2988198738459253</v>
      </c>
      <c r="F271" s="35">
        <f>AVERAGE(Sheet1!Y271:AE271)</f>
        <v>4.976745266401517</v>
      </c>
      <c r="G271" s="35">
        <f>AVERAGE(Sheet1!AE271:AG271)</f>
        <v>13.594054384428562</v>
      </c>
      <c r="I271" s="35">
        <f>AVERAGE(C271:G271)</f>
        <v>6.216978010323956</v>
      </c>
      <c r="J271" s="35">
        <f>AVERAGE(C271:F271)</f>
        <v>4.372708916797805</v>
      </c>
      <c r="K271" s="35">
        <f>AVERAGE(C271:E271)</f>
        <v>4.1713634669299013</v>
      </c>
    </row>
    <row r="272" spans="1:11" x14ac:dyDescent="0.55000000000000004">
      <c r="A272" s="9">
        <f>Sheet1!A272</f>
        <v>18.156400000000001</v>
      </c>
      <c r="B272" s="33" t="str">
        <f>Sheet1!B272</f>
        <v>SWR(100)</v>
      </c>
      <c r="C272" s="35">
        <f>AVERAGE(Sheet1!D272:G272)</f>
        <v>3.9774739901718394</v>
      </c>
      <c r="D272" s="35">
        <f>AVERAGE(Sheet1!J272:N272)</f>
        <v>1.3528077775891443</v>
      </c>
      <c r="E272" s="35">
        <f>AVERAGE(Sheet1!Q272:V272)</f>
        <v>1.3572208460860284</v>
      </c>
      <c r="F272" s="35">
        <f>AVERAGE(Sheet1!Y272:AE272)</f>
        <v>2.5638621822160155</v>
      </c>
      <c r="G272" s="35">
        <f>AVERAGE(Sheet1!AE272:AG272)</f>
        <v>7.019787278386552</v>
      </c>
      <c r="I272" s="35">
        <f>AVERAGE(C272:G272)</f>
        <v>3.2542304148899164</v>
      </c>
      <c r="J272" s="35">
        <f>AVERAGE(C272:F272)</f>
        <v>2.3128411990157569</v>
      </c>
      <c r="K272" s="35">
        <f>AVERAGE(C272:E272)</f>
        <v>2.2291675379490044</v>
      </c>
    </row>
    <row r="273" spans="1:11" x14ac:dyDescent="0.55000000000000004">
      <c r="A273" s="9">
        <f>Sheet1!A273</f>
        <v>18.156400000000001</v>
      </c>
      <c r="B273" s="33" t="str">
        <f>Sheet1!B273</f>
        <v>SWR(150)</v>
      </c>
      <c r="C273" s="35">
        <f>AVERAGE(Sheet1!D273:G273)</f>
        <v>2.6739760500148204</v>
      </c>
      <c r="D273" s="35">
        <f>AVERAGE(Sheet1!J273:N273)</f>
        <v>1.5968515742443044</v>
      </c>
      <c r="E273" s="35">
        <f>AVERAGE(Sheet1!Q273:V273)</f>
        <v>1.6080454171060981</v>
      </c>
      <c r="F273" s="35">
        <f>AVERAGE(Sheet1!Y273:AE273)</f>
        <v>1.8207756083688713</v>
      </c>
      <c r="G273" s="35">
        <f>AVERAGE(Sheet1!AE273:AG273)</f>
        <v>4.9406878100247873</v>
      </c>
      <c r="I273" s="35">
        <f>AVERAGE(C273:G273)</f>
        <v>2.5280672919517762</v>
      </c>
      <c r="J273" s="35">
        <f>AVERAGE(C273:F273)</f>
        <v>1.9249121624335235</v>
      </c>
      <c r="K273" s="35">
        <f>AVERAGE(C273:E273)</f>
        <v>1.9596243471217409</v>
      </c>
    </row>
    <row r="274" spans="1:11" x14ac:dyDescent="0.55000000000000004">
      <c r="A274" s="9">
        <f>Sheet1!A274</f>
        <v>18.156400000000001</v>
      </c>
      <c r="B274" s="33" t="str">
        <f>Sheet1!B274</f>
        <v>SWR(200)</v>
      </c>
      <c r="C274" s="35">
        <f>AVERAGE(Sheet1!D274:G274)</f>
        <v>2.0332986173072785</v>
      </c>
      <c r="D274" s="35">
        <f>AVERAGE(Sheet1!J274:N274)</f>
        <v>2.0393995781800265</v>
      </c>
      <c r="E274" s="35">
        <f>AVERAGE(Sheet1!Q274:V274)</f>
        <v>2.0539802139875176</v>
      </c>
      <c r="F274" s="35">
        <f>AVERAGE(Sheet1!Y274:AE274)</f>
        <v>1.585087888998056</v>
      </c>
      <c r="G274" s="35">
        <f>AVERAGE(Sheet1!AE274:AG274)</f>
        <v>3.998333260893586</v>
      </c>
      <c r="I274" s="35">
        <f>AVERAGE(C274:G274)</f>
        <v>2.3420199118732929</v>
      </c>
      <c r="J274" s="35">
        <f>AVERAGE(C274:F274)</f>
        <v>1.9279415746182198</v>
      </c>
      <c r="K274" s="35">
        <f>AVERAGE(C274:E274)</f>
        <v>2.0422261364916077</v>
      </c>
    </row>
    <row r="275" spans="1:11" x14ac:dyDescent="0.55000000000000004">
      <c r="A275" s="9">
        <f>Sheet1!A275</f>
        <v>18.156400000000001</v>
      </c>
      <c r="B275" s="33" t="str">
        <f>Sheet1!B275</f>
        <v>SWR(300)</v>
      </c>
      <c r="C275" s="35">
        <f>AVERAGE(Sheet1!D275:G275)</f>
        <v>1.466702549662843</v>
      </c>
      <c r="D275" s="35">
        <f>AVERAGE(Sheet1!J275:N275)</f>
        <v>2.9946013311327926</v>
      </c>
      <c r="E275" s="35">
        <f>AVERAGE(Sheet1!Q275:V275)</f>
        <v>3.0137667790381926</v>
      </c>
      <c r="F275" s="35">
        <f>AVERAGE(Sheet1!Y275:AE275)</f>
        <v>1.8209813078927635</v>
      </c>
      <c r="G275" s="35">
        <f>AVERAGE(Sheet1!AE275:AG275)</f>
        <v>3.2829356813193091</v>
      </c>
      <c r="I275" s="35">
        <f>AVERAGE(C275:G275)</f>
        <v>2.5157975298091797</v>
      </c>
      <c r="J275" s="35">
        <f>AVERAGE(C275:F275)</f>
        <v>2.3240129919316477</v>
      </c>
      <c r="K275" s="35">
        <f>AVERAGE(C275:E275)</f>
        <v>2.4916902199446094</v>
      </c>
    </row>
    <row r="276" spans="1:11" x14ac:dyDescent="0.55000000000000004">
      <c r="A276" s="8">
        <f>Sheet1!A276</f>
        <v>34</v>
      </c>
      <c r="B276" s="33" t="str">
        <f>Sheet1!B276</f>
        <v>R</v>
      </c>
      <c r="C276" s="34"/>
      <c r="D276" s="34"/>
      <c r="E276" s="34"/>
      <c r="F276" s="34"/>
      <c r="G276" s="34"/>
    </row>
    <row r="277" spans="1:11" x14ac:dyDescent="0.55000000000000004">
      <c r="A277" s="9">
        <f>Sheet1!A277</f>
        <v>34</v>
      </c>
      <c r="B277" s="33" t="str">
        <f>Sheet1!B277</f>
        <v>X</v>
      </c>
      <c r="C277" s="34"/>
      <c r="D277" s="34"/>
      <c r="E277" s="34"/>
      <c r="F277" s="34"/>
      <c r="G277" s="34"/>
    </row>
    <row r="278" spans="1:11" x14ac:dyDescent="0.55000000000000004">
      <c r="A278" s="36">
        <f>Sheet1!A278</f>
        <v>0.18888888888888888</v>
      </c>
      <c r="B278" s="33" t="str">
        <f>Sheet1!B278</f>
        <v>Z</v>
      </c>
      <c r="C278" s="37">
        <f>AVERAGE(Sheet1!D278:G278)</f>
        <v>353.435703417056</v>
      </c>
      <c r="D278" s="37">
        <f>AVERAGE(Sheet1!J278:N278)</f>
        <v>103.94043520343124</v>
      </c>
      <c r="E278" s="37">
        <f>AVERAGE(Sheet1!Q278:V278)</f>
        <v>108.61321831160704</v>
      </c>
      <c r="F278" s="37">
        <f>AVERAGE(Sheet1!Y278:AE278)</f>
        <v>247.00061019287574</v>
      </c>
      <c r="G278" s="37">
        <f>AVERAGE(Sheet1!AE278:AG278)</f>
        <v>432.10655908368761</v>
      </c>
    </row>
    <row r="279" spans="1:11" x14ac:dyDescent="0.55000000000000004">
      <c r="A279" s="9">
        <f>Sheet1!A279</f>
        <v>18.7151</v>
      </c>
      <c r="B279" s="33" t="str">
        <f>Sheet1!B279</f>
        <v>SWR(50)</v>
      </c>
      <c r="C279" s="35">
        <f>AVERAGE(Sheet1!D279:G279)</f>
        <v>7.530465672650875</v>
      </c>
      <c r="D279" s="35">
        <f>AVERAGE(Sheet1!J279:N279)</f>
        <v>2.2379351890658348</v>
      </c>
      <c r="E279" s="35">
        <f>AVERAGE(Sheet1!Q279:V279)</f>
        <v>2.3443195267622827</v>
      </c>
      <c r="F279" s="35">
        <f>AVERAGE(Sheet1!Y279:AE279)</f>
        <v>5.6484123593309103</v>
      </c>
      <c r="G279" s="35">
        <f>AVERAGE(Sheet1!AE279:AG279)</f>
        <v>15.001951398725879</v>
      </c>
      <c r="I279" s="35">
        <f>AVERAGE(C279:G279)</f>
        <v>6.5526168293071567</v>
      </c>
      <c r="J279" s="35">
        <f>AVERAGE(C279:F279)</f>
        <v>4.4402831869524757</v>
      </c>
      <c r="K279" s="35">
        <f>AVERAGE(C279:E279)</f>
        <v>4.0375734628263311</v>
      </c>
    </row>
    <row r="280" spans="1:11" x14ac:dyDescent="0.55000000000000004">
      <c r="A280" s="9">
        <f>Sheet1!A280</f>
        <v>18.7151</v>
      </c>
      <c r="B280" s="33" t="str">
        <f>Sheet1!B280</f>
        <v>SWR(100)</v>
      </c>
      <c r="C280" s="35">
        <f>AVERAGE(Sheet1!D280:G280)</f>
        <v>3.785879945634977</v>
      </c>
      <c r="D280" s="35">
        <f>AVERAGE(Sheet1!J280:N280)</f>
        <v>1.3483858880387234</v>
      </c>
      <c r="E280" s="35">
        <f>AVERAGE(Sheet1!Q280:V280)</f>
        <v>1.3636923895287165</v>
      </c>
      <c r="F280" s="35">
        <f>AVERAGE(Sheet1!Y280:AE280)</f>
        <v>2.8858787554719547</v>
      </c>
      <c r="G280" s="35">
        <f>AVERAGE(Sheet1!AE280:AG280)</f>
        <v>7.6918442999752656</v>
      </c>
      <c r="I280" s="35">
        <f>AVERAGE(C280:G280)</f>
        <v>3.4151362557299274</v>
      </c>
      <c r="J280" s="35">
        <f>AVERAGE(C280:F280)</f>
        <v>2.3459592446685926</v>
      </c>
      <c r="K280" s="35">
        <f>AVERAGE(C280:E280)</f>
        <v>2.1659860744008053</v>
      </c>
    </row>
    <row r="281" spans="1:11" x14ac:dyDescent="0.55000000000000004">
      <c r="A281" s="9">
        <f>Sheet1!A281</f>
        <v>18.7151</v>
      </c>
      <c r="B281" s="33" t="str">
        <f>Sheet1!B281</f>
        <v>SWR(150)</v>
      </c>
      <c r="C281" s="35">
        <f>AVERAGE(Sheet1!D281:G281)</f>
        <v>2.5497461251872782</v>
      </c>
      <c r="D281" s="35">
        <f>AVERAGE(Sheet1!J281:N281)</f>
        <v>1.6323801774708335</v>
      </c>
      <c r="E281" s="35">
        <f>AVERAGE(Sheet1!Q281:V281)</f>
        <v>1.5818376890592309</v>
      </c>
      <c r="F281" s="35">
        <f>AVERAGE(Sheet1!Y281:AE281)</f>
        <v>2.0083373061082019</v>
      </c>
      <c r="G281" s="35">
        <f>AVERAGE(Sheet1!AE281:AG281)</f>
        <v>5.3494158091042969</v>
      </c>
      <c r="I281" s="35">
        <f>AVERAGE(C281:G281)</f>
        <v>2.6243434213859684</v>
      </c>
      <c r="J281" s="35">
        <f>AVERAGE(C281:F281)</f>
        <v>1.9430753244563863</v>
      </c>
      <c r="K281" s="35">
        <f>AVERAGE(C281:E281)</f>
        <v>1.9213213305724477</v>
      </c>
    </row>
    <row r="282" spans="1:11" x14ac:dyDescent="0.55000000000000004">
      <c r="A282" s="9">
        <f>Sheet1!A282</f>
        <v>18.7151</v>
      </c>
      <c r="B282" s="33" t="str">
        <f>Sheet1!B282</f>
        <v>SWR(200)</v>
      </c>
      <c r="C282" s="35">
        <f>AVERAGE(Sheet1!D282:G282)</f>
        <v>1.9451885633199741</v>
      </c>
      <c r="D282" s="35">
        <f>AVERAGE(Sheet1!J282:N282)</f>
        <v>2.092591396565036</v>
      </c>
      <c r="E282" s="35">
        <f>AVERAGE(Sheet1!Q282:V282)</f>
        <v>2.0141106759444569</v>
      </c>
      <c r="F282" s="35">
        <f>AVERAGE(Sheet1!Y282:AE282)</f>
        <v>1.6371142350623988</v>
      </c>
      <c r="G282" s="35">
        <f>AVERAGE(Sheet1!AE282:AG282)</f>
        <v>4.2585695510621315</v>
      </c>
      <c r="I282" s="35">
        <f>AVERAGE(C282:G282)</f>
        <v>2.3895148843907998</v>
      </c>
      <c r="J282" s="35">
        <f>AVERAGE(C282:F282)</f>
        <v>1.9222512177229665</v>
      </c>
      <c r="K282" s="35">
        <f>AVERAGE(C282:E282)</f>
        <v>2.0172968786098227</v>
      </c>
    </row>
    <row r="283" spans="1:11" x14ac:dyDescent="0.55000000000000004">
      <c r="A283" s="9">
        <f>Sheet1!A283</f>
        <v>18.7151</v>
      </c>
      <c r="B283" s="33" t="str">
        <f>Sheet1!B283</f>
        <v>SWR(300)</v>
      </c>
      <c r="C283" s="35">
        <f>AVERAGE(Sheet1!D283:G283)</f>
        <v>1.4554318743622199</v>
      </c>
      <c r="D283" s="35">
        <f>AVERAGE(Sheet1!J283:N283)</f>
        <v>3.0771316849456083</v>
      </c>
      <c r="E283" s="35">
        <f>AVERAGE(Sheet1!Q283:V283)</f>
        <v>2.9514804436028519</v>
      </c>
      <c r="F283" s="35">
        <f>AVERAGE(Sheet1!Y283:AE283)</f>
        <v>1.679889080262043</v>
      </c>
      <c r="G283" s="35">
        <f>AVERAGE(Sheet1!AE283:AG283)</f>
        <v>3.356635361376894</v>
      </c>
      <c r="I283" s="35">
        <f>AVERAGE(C283:G283)</f>
        <v>2.5041136889099236</v>
      </c>
      <c r="J283" s="35">
        <f>AVERAGE(C283:F283)</f>
        <v>2.290983270793181</v>
      </c>
      <c r="K283" s="35">
        <f>AVERAGE(C283:E283)</f>
        <v>2.4946813343035603</v>
      </c>
    </row>
    <row r="284" spans="1:11" x14ac:dyDescent="0.55000000000000004">
      <c r="A284" s="8">
        <f>Sheet1!A284</f>
        <v>35</v>
      </c>
      <c r="B284" s="33" t="str">
        <f>Sheet1!B284</f>
        <v>R</v>
      </c>
      <c r="C284" s="34"/>
      <c r="D284" s="34"/>
      <c r="E284" s="34"/>
      <c r="F284" s="34"/>
      <c r="G284" s="34"/>
    </row>
    <row r="285" spans="1:11" x14ac:dyDescent="0.55000000000000004">
      <c r="A285" s="9">
        <f>Sheet1!A285</f>
        <v>35</v>
      </c>
      <c r="B285" s="33" t="str">
        <f>Sheet1!B285</f>
        <v>X</v>
      </c>
      <c r="C285" s="34"/>
      <c r="D285" s="34"/>
      <c r="E285" s="34"/>
      <c r="F285" s="34"/>
      <c r="G285" s="34"/>
    </row>
    <row r="286" spans="1:11" x14ac:dyDescent="0.55000000000000004">
      <c r="A286" s="36">
        <f>Sheet1!A286</f>
        <v>0.19444444444444445</v>
      </c>
      <c r="B286" s="33" t="str">
        <f>Sheet1!B286</f>
        <v>Z</v>
      </c>
      <c r="C286" s="37">
        <f>AVERAGE(Sheet1!D286:G286)</f>
        <v>335.36826523980812</v>
      </c>
      <c r="D286" s="37">
        <f>AVERAGE(Sheet1!J286:N286)</f>
        <v>101.36050454231408</v>
      </c>
      <c r="E286" s="37">
        <f>AVERAGE(Sheet1!Q286:V286)</f>
        <v>111.55013819570843</v>
      </c>
      <c r="F286" s="37">
        <f>AVERAGE(Sheet1!Y286:AE286)</f>
        <v>287.51327208784375</v>
      </c>
      <c r="G286" s="37">
        <f>AVERAGE(Sheet1!AE286:AG286)</f>
        <v>495.9699032280846</v>
      </c>
    </row>
    <row r="287" spans="1:11" x14ac:dyDescent="0.55000000000000004">
      <c r="A287" s="9">
        <f>Sheet1!A287</f>
        <v>192737</v>
      </c>
      <c r="B287" s="33" t="str">
        <f>Sheet1!B287</f>
        <v>SWR(50)</v>
      </c>
      <c r="C287" s="35">
        <f>AVERAGE(Sheet1!D287:G287)</f>
        <v>7.174828280659483</v>
      </c>
      <c r="D287" s="35">
        <f>AVERAGE(Sheet1!J287:N287)</f>
        <v>2.1868044159120652</v>
      </c>
      <c r="E287" s="35">
        <f>AVERAGE(Sheet1!Q287:V287)</f>
        <v>2.4034841410657566</v>
      </c>
      <c r="F287" s="35">
        <f>AVERAGE(Sheet1!Y287:AE287)</f>
        <v>6.5269488948932404</v>
      </c>
      <c r="G287" s="35">
        <f>AVERAGE(Sheet1!AE287:AG287)</f>
        <v>16.766003690137737</v>
      </c>
      <c r="I287" s="35">
        <f>AVERAGE(C287:G287)</f>
        <v>7.0116138845336566</v>
      </c>
      <c r="J287" s="35">
        <f>AVERAGE(C287:F287)</f>
        <v>4.5730164331326364</v>
      </c>
      <c r="K287" s="35">
        <f>AVERAGE(C287:E287)</f>
        <v>3.9217056125457681</v>
      </c>
    </row>
    <row r="288" spans="1:11" x14ac:dyDescent="0.55000000000000004">
      <c r="A288" s="9">
        <f>Sheet1!A288</f>
        <v>192737</v>
      </c>
      <c r="B288" s="33" t="str">
        <f>Sheet1!B288</f>
        <v>SWR(100)</v>
      </c>
      <c r="C288" s="35">
        <f>AVERAGE(Sheet1!D288:G288)</f>
        <v>3.6108148978304406</v>
      </c>
      <c r="D288" s="35">
        <f>AVERAGE(Sheet1!J288:N288)</f>
        <v>1.3486022651110088</v>
      </c>
      <c r="E288" s="35">
        <f>AVERAGE(Sheet1!Q288:V288)</f>
        <v>1.3754989227495547</v>
      </c>
      <c r="F288" s="35">
        <f>AVERAGE(Sheet1!Y288:AE288)</f>
        <v>3.3128016452464979</v>
      </c>
      <c r="G288" s="35">
        <f>AVERAGE(Sheet1!AE288:AG288)</f>
        <v>8.5409866834046468</v>
      </c>
      <c r="I288" s="35">
        <f>AVERAGE(C288:G288)</f>
        <v>3.6377408828684294</v>
      </c>
      <c r="J288" s="35">
        <f>AVERAGE(C288:F288)</f>
        <v>2.4119294327343752</v>
      </c>
      <c r="K288" s="35">
        <f>AVERAGE(C288:E288)</f>
        <v>2.1116386952303343</v>
      </c>
    </row>
    <row r="289" spans="1:11" x14ac:dyDescent="0.55000000000000004">
      <c r="A289" s="9">
        <f>Sheet1!A289</f>
        <v>192737</v>
      </c>
      <c r="B289" s="33" t="str">
        <f>Sheet1!B289</f>
        <v>SWR(150)</v>
      </c>
      <c r="C289" s="35">
        <f>AVERAGE(Sheet1!D289:G289)</f>
        <v>2.4368790197450201</v>
      </c>
      <c r="D289" s="35">
        <f>AVERAGE(Sheet1!J289:N289)</f>
        <v>1.6659677477327517</v>
      </c>
      <c r="E289" s="35">
        <f>AVERAGE(Sheet1!Q289:V289)</f>
        <v>1.5504818745670503</v>
      </c>
      <c r="F289" s="35">
        <f>AVERAGE(Sheet1!Y289:AE289)</f>
        <v>2.2721733205266448</v>
      </c>
      <c r="G289" s="35">
        <f>AVERAGE(Sheet1!AE289:AG289)</f>
        <v>5.8758132240838457</v>
      </c>
      <c r="I289" s="35">
        <f>AVERAGE(C289:G289)</f>
        <v>2.7602630373310624</v>
      </c>
      <c r="J289" s="35">
        <f>AVERAGE(C289:F289)</f>
        <v>1.9813754906428667</v>
      </c>
      <c r="K289" s="35">
        <f>AVERAGE(C289:E289)</f>
        <v>1.8844428806816074</v>
      </c>
    </row>
    <row r="290" spans="1:11" x14ac:dyDescent="0.55000000000000004">
      <c r="A290" s="9">
        <f>Sheet1!A290</f>
        <v>192737</v>
      </c>
      <c r="B290" s="33" t="str">
        <f>Sheet1!B290</f>
        <v>SWR(200)</v>
      </c>
      <c r="C290" s="35">
        <f>AVERAGE(Sheet1!D290:G290)</f>
        <v>1.8663471118725985</v>
      </c>
      <c r="D290" s="35">
        <f>AVERAGE(Sheet1!J290:N290)</f>
        <v>2.1420888562461751</v>
      </c>
      <c r="E290" s="35">
        <f>AVERAGE(Sheet1!Q290:V290)</f>
        <v>1.9655027978873185</v>
      </c>
      <c r="F290" s="35">
        <f>AVERAGE(Sheet1!Y290:AE290)</f>
        <v>1.7903474049112122</v>
      </c>
      <c r="G290" s="35">
        <f>AVERAGE(Sheet1!AE290:AG290)</f>
        <v>4.6072905723252591</v>
      </c>
      <c r="I290" s="35">
        <f>AVERAGE(C290:G290)</f>
        <v>2.4743153486485125</v>
      </c>
      <c r="J290" s="35">
        <f>AVERAGE(C290:F290)</f>
        <v>1.9410715427293259</v>
      </c>
      <c r="K290" s="35">
        <f>AVERAGE(C290:E290)</f>
        <v>1.9913129220020307</v>
      </c>
    </row>
    <row r="291" spans="1:11" x14ac:dyDescent="0.55000000000000004">
      <c r="A291" s="9">
        <f>Sheet1!A291</f>
        <v>192737</v>
      </c>
      <c r="B291" s="33" t="str">
        <f>Sheet1!B291</f>
        <v>SWR(300)</v>
      </c>
      <c r="C291" s="35">
        <f>AVERAGE(Sheet1!D291:G291)</f>
        <v>1.4536459599233464</v>
      </c>
      <c r="D291" s="35">
        <f>AVERAGE(Sheet1!J291:N291)</f>
        <v>3.1536554864048423</v>
      </c>
      <c r="E291" s="35">
        <f>AVERAGE(Sheet1!Q291:V291)</f>
        <v>2.8751995806844</v>
      </c>
      <c r="F291" s="35">
        <f>AVERAGE(Sheet1!Y291:AE291)</f>
        <v>1.5756134228418142</v>
      </c>
      <c r="G291" s="35">
        <f>AVERAGE(Sheet1!AE291:AG291)</f>
        <v>3.4889580146495498</v>
      </c>
      <c r="I291" s="35">
        <f>AVERAGE(C291:G291)</f>
        <v>2.5094144929007904</v>
      </c>
      <c r="J291" s="35">
        <f>AVERAGE(C291:F291)</f>
        <v>2.2645286124636006</v>
      </c>
      <c r="K291" s="35">
        <f>AVERAGE(C291:E291)</f>
        <v>2.4941670090041961</v>
      </c>
    </row>
    <row r="292" spans="1:11" x14ac:dyDescent="0.55000000000000004">
      <c r="A292" s="8">
        <f>Sheet1!A292</f>
        <v>36</v>
      </c>
      <c r="B292" s="33" t="str">
        <f>Sheet1!B292</f>
        <v>R</v>
      </c>
      <c r="C292" s="34"/>
      <c r="D292" s="34"/>
      <c r="E292" s="34"/>
      <c r="F292" s="34"/>
      <c r="G292" s="34"/>
    </row>
    <row r="293" spans="1:11" x14ac:dyDescent="0.55000000000000004">
      <c r="A293" s="9">
        <f>Sheet1!A293</f>
        <v>36</v>
      </c>
      <c r="B293" s="33" t="str">
        <f>Sheet1!B293</f>
        <v>X</v>
      </c>
      <c r="C293" s="34"/>
      <c r="D293" s="34"/>
      <c r="E293" s="34"/>
      <c r="F293" s="34"/>
      <c r="G293" s="34"/>
    </row>
    <row r="294" spans="1:11" x14ac:dyDescent="0.55000000000000004">
      <c r="A294" s="9">
        <f>Sheet1!A294</f>
        <v>0.2</v>
      </c>
      <c r="B294" s="33" t="str">
        <f>Sheet1!B294</f>
        <v>Z</v>
      </c>
      <c r="C294" s="37">
        <f>AVERAGE(Sheet1!D294:G294)</f>
        <v>318.83349469984239</v>
      </c>
      <c r="D294" s="37">
        <f>AVERAGE(Sheet1!J294:N294)</f>
        <v>99.109939218004484</v>
      </c>
      <c r="E294" s="37">
        <f>AVERAGE(Sheet1!Q294:V294)</f>
        <v>115.21727932609345</v>
      </c>
      <c r="F294" s="37">
        <f>AVERAGE(Sheet1!Y294:AE294)</f>
        <v>341.86932942786552</v>
      </c>
      <c r="G294" s="37">
        <f>AVERAGE(Sheet1!AE294:AG294)</f>
        <v>582.53759725935242</v>
      </c>
    </row>
    <row r="295" spans="1:11" x14ac:dyDescent="0.55000000000000004">
      <c r="A295" s="36">
        <f>Sheet1!A295</f>
        <v>19.8324</v>
      </c>
      <c r="B295" s="33" t="str">
        <f>Sheet1!B295</f>
        <v>SWR(50)</v>
      </c>
      <c r="C295" s="35">
        <f>AVERAGE(Sheet1!D295:G295)</f>
        <v>6.8483178441673616</v>
      </c>
      <c r="D295" s="35">
        <f>AVERAGE(Sheet1!J295:N295)</f>
        <v>2.1424231555038462</v>
      </c>
      <c r="E295" s="35">
        <f>AVERAGE(Sheet1!Q295:V295)</f>
        <v>2.4777226375905586</v>
      </c>
      <c r="F295" s="35">
        <f>AVERAGE(Sheet1!Y295:AE295)</f>
        <v>7.6961083431101089</v>
      </c>
      <c r="G295" s="35">
        <f>AVERAGE(Sheet1!AE295:AG295)</f>
        <v>18.989698602431691</v>
      </c>
      <c r="I295" s="35">
        <f>AVERAGE(C295:G295)</f>
        <v>7.6308541165607124</v>
      </c>
      <c r="J295" s="35">
        <f>AVERAGE(C295:F295)</f>
        <v>4.7911429950929687</v>
      </c>
      <c r="K295" s="35">
        <f>AVERAGE(C295:E295)</f>
        <v>3.8228212124205885</v>
      </c>
    </row>
    <row r="296" spans="1:11" x14ac:dyDescent="0.55000000000000004">
      <c r="A296" s="9">
        <f>Sheet1!A296</f>
        <v>19.8324</v>
      </c>
      <c r="B296" s="33" t="str">
        <f>Sheet1!B296</f>
        <v>SWR(100)</v>
      </c>
      <c r="C296" s="35">
        <f>AVERAGE(Sheet1!D296:G296)</f>
        <v>3.4504941595956646</v>
      </c>
      <c r="D296" s="35">
        <f>AVERAGE(Sheet1!J296:N296)</f>
        <v>1.3518653499882576</v>
      </c>
      <c r="E296" s="35">
        <f>AVERAGE(Sheet1!Q296:V296)</f>
        <v>1.3944895263631525</v>
      </c>
      <c r="F296" s="35">
        <f>AVERAGE(Sheet1!Y296:AE296)</f>
        <v>3.8864069378862784</v>
      </c>
      <c r="G296" s="35">
        <f>AVERAGE(Sheet1!AE296:AG296)</f>
        <v>9.619935080500376</v>
      </c>
      <c r="I296" s="35">
        <f>AVERAGE(C296:G296)</f>
        <v>3.9406382108667457</v>
      </c>
      <c r="J296" s="35">
        <f>AVERAGE(C296:F296)</f>
        <v>2.5208139934583382</v>
      </c>
      <c r="K296" s="35">
        <f>AVERAGE(C296:E296)</f>
        <v>2.0656163453156915</v>
      </c>
    </row>
    <row r="297" spans="1:11" x14ac:dyDescent="0.55000000000000004">
      <c r="A297" s="9">
        <f>Sheet1!A297</f>
        <v>19.8324</v>
      </c>
      <c r="B297" s="33" t="str">
        <f>Sheet1!B297</f>
        <v>SWR(150)</v>
      </c>
      <c r="C297" s="35">
        <f>AVERAGE(Sheet1!D297:G297)</f>
        <v>2.3342111911159589</v>
      </c>
      <c r="D297" s="35">
        <f>AVERAGE(Sheet1!J297:N297)</f>
        <v>1.6972200159829458</v>
      </c>
      <c r="E297" s="35">
        <f>AVERAGE(Sheet1!Q297:V297)</f>
        <v>1.5149437369816399</v>
      </c>
      <c r="F297" s="35">
        <f>AVERAGE(Sheet1!Y297:AE297)</f>
        <v>2.6382251424968972</v>
      </c>
      <c r="G297" s="35">
        <f>AVERAGE(Sheet1!AE297:AG297)</f>
        <v>6.5561531982024031</v>
      </c>
      <c r="I297" s="35">
        <f>AVERAGE(C297:G297)</f>
        <v>2.9481506569559692</v>
      </c>
      <c r="J297" s="35">
        <f>AVERAGE(C297:F297)</f>
        <v>2.0461500216443604</v>
      </c>
      <c r="K297" s="35">
        <f>AVERAGE(C297:E297)</f>
        <v>1.8487916480268483</v>
      </c>
    </row>
    <row r="298" spans="1:11" x14ac:dyDescent="0.55000000000000004">
      <c r="A298" s="9">
        <f>Sheet1!A298</f>
        <v>19.8324</v>
      </c>
      <c r="B298" s="33" t="str">
        <f>Sheet1!B298</f>
        <v>SWR(200)</v>
      </c>
      <c r="C298" s="35">
        <f>AVERAGE(Sheet1!D298:G298)</f>
        <v>1.7960366466856159</v>
      </c>
      <c r="D298" s="35">
        <f>AVERAGE(Sheet1!J298:N298)</f>
        <v>2.187586479645784</v>
      </c>
      <c r="E298" s="35">
        <f>AVERAGE(Sheet1!Q298:V298)</f>
        <v>1.9088909239928291</v>
      </c>
      <c r="F298" s="35">
        <f>AVERAGE(Sheet1!Y298:AE298)</f>
        <v>2.0374539242143004</v>
      </c>
      <c r="G298" s="35">
        <f>AVERAGE(Sheet1!AE298:AG298)</f>
        <v>5.0731182937623709</v>
      </c>
      <c r="I298" s="35">
        <f>AVERAGE(C298:G298)</f>
        <v>2.6006172536601802</v>
      </c>
      <c r="J298" s="35">
        <f>AVERAGE(C298:F298)</f>
        <v>1.9824919936346324</v>
      </c>
      <c r="K298" s="35">
        <f>AVERAGE(C298:E298)</f>
        <v>1.9641713501080764</v>
      </c>
    </row>
    <row r="299" spans="1:11" x14ac:dyDescent="0.55000000000000004">
      <c r="A299" s="9">
        <f>Sheet1!A299</f>
        <v>19.8324</v>
      </c>
      <c r="B299" s="33" t="str">
        <f>Sheet1!B299</f>
        <v>SWR(300)</v>
      </c>
      <c r="C299" s="35">
        <f>AVERAGE(Sheet1!D299:G299)</f>
        <v>1.4604509703435684</v>
      </c>
      <c r="D299" s="35">
        <f>AVERAGE(Sheet1!J299:N299)</f>
        <v>3.2237902109908587</v>
      </c>
      <c r="E299" s="35">
        <f>AVERAGE(Sheet1!Q299:V299)</f>
        <v>2.785821804002051</v>
      </c>
      <c r="F299" s="35">
        <f>AVERAGE(Sheet1!Y299:AE299)</f>
        <v>1.5518636392917986</v>
      </c>
      <c r="G299" s="35">
        <f>AVERAGE(Sheet1!AE299:AG299)</f>
        <v>3.7031845514779458</v>
      </c>
      <c r="I299" s="35">
        <f>AVERAGE(C299:G299)</f>
        <v>2.5450222352212446</v>
      </c>
      <c r="J299" s="35">
        <f>AVERAGE(C299:F299)</f>
        <v>2.2554816561570692</v>
      </c>
      <c r="K299" s="35">
        <f>AVERAGE(C299:E299)</f>
        <v>2.4900209951121592</v>
      </c>
    </row>
    <row r="300" spans="1:11" x14ac:dyDescent="0.55000000000000004">
      <c r="A300" s="8">
        <f>Sheet1!A300</f>
        <v>37</v>
      </c>
      <c r="B300" s="33" t="str">
        <f>Sheet1!B300</f>
        <v>R</v>
      </c>
      <c r="C300" s="34"/>
      <c r="D300" s="34"/>
      <c r="E300" s="34"/>
      <c r="F300" s="34"/>
      <c r="G300" s="34"/>
    </row>
    <row r="301" spans="1:11" x14ac:dyDescent="0.55000000000000004">
      <c r="A301" s="9">
        <f>Sheet1!A301</f>
        <v>37</v>
      </c>
      <c r="B301" s="33" t="str">
        <f>Sheet1!B301</f>
        <v>X</v>
      </c>
      <c r="C301" s="34"/>
      <c r="D301" s="34"/>
      <c r="E301" s="34"/>
      <c r="F301" s="34"/>
      <c r="G301" s="34"/>
    </row>
    <row r="302" spans="1:11" x14ac:dyDescent="0.55000000000000004">
      <c r="A302" s="36">
        <f>Sheet1!A302</f>
        <v>0.20555555555555555</v>
      </c>
      <c r="B302" s="33" t="str">
        <f>Sheet1!B302</f>
        <v>Z</v>
      </c>
      <c r="C302" s="37">
        <f>AVERAGE(Sheet1!D302:G302)</f>
        <v>303.66725265386469</v>
      </c>
      <c r="D302" s="37">
        <f>AVERAGE(Sheet1!J302:N302)</f>
        <v>97.163559260421579</v>
      </c>
      <c r="E302" s="37">
        <f>AVERAGE(Sheet1!Q302:V302)</f>
        <v>119.70127223536598</v>
      </c>
      <c r="F302" s="37">
        <f>AVERAGE(Sheet1!Y302:AE302)</f>
        <v>416.61732934279291</v>
      </c>
      <c r="G302" s="37">
        <f>AVERAGE(Sheet1!AE302:AG302)</f>
        <v>703.03346703887109</v>
      </c>
    </row>
    <row r="303" spans="1:11" x14ac:dyDescent="0.55000000000000004">
      <c r="A303" s="9">
        <f>Sheet1!A303</f>
        <v>20.391100000000002</v>
      </c>
      <c r="B303" s="33" t="str">
        <f>Sheet1!B303</f>
        <v>SWR(50)</v>
      </c>
      <c r="C303" s="35">
        <f>AVERAGE(Sheet1!D303:G303)</f>
        <v>6.5479074091589915</v>
      </c>
      <c r="D303" s="35">
        <f>AVERAGE(Sheet1!J303:N303)</f>
        <v>2.1042454438160791</v>
      </c>
      <c r="E303" s="35">
        <f>AVERAGE(Sheet1!Q303:V303)</f>
        <v>2.568882593900697</v>
      </c>
      <c r="F303" s="35">
        <f>AVERAGE(Sheet1!Y303:AE303)</f>
        <v>9.2856099286526472</v>
      </c>
      <c r="G303" s="35">
        <f>AVERAGE(Sheet1!AE303:AG303)</f>
        <v>21.812960579365939</v>
      </c>
      <c r="I303" s="35">
        <f>AVERAGE(C303:G303)</f>
        <v>8.463921190978871</v>
      </c>
      <c r="J303" s="35">
        <f>AVERAGE(C303:F303)</f>
        <v>5.1266613438821036</v>
      </c>
      <c r="K303" s="35">
        <f>AVERAGE(C303:E303)</f>
        <v>3.740345148958589</v>
      </c>
    </row>
    <row r="304" spans="1:11" x14ac:dyDescent="0.55000000000000004">
      <c r="A304" s="9">
        <f>Sheet1!A304</f>
        <v>20.391100000000002</v>
      </c>
      <c r="B304" s="33" t="str">
        <f>Sheet1!B304</f>
        <v>SWR(100)</v>
      </c>
      <c r="C304" s="35">
        <f>AVERAGE(Sheet1!D304:G304)</f>
        <v>3.3034063569688819</v>
      </c>
      <c r="D304" s="35">
        <f>AVERAGE(Sheet1!J304:N304)</f>
        <v>1.3569153674697438</v>
      </c>
      <c r="E304" s="35">
        <f>AVERAGE(Sheet1!Q304:V304)</f>
        <v>1.4223982960191288</v>
      </c>
      <c r="F304" s="35">
        <f>AVERAGE(Sheet1!Y304:AE304)</f>
        <v>4.6714819103338465</v>
      </c>
      <c r="G304" s="35">
        <f>AVERAGE(Sheet1!AE304:AG304)</f>
        <v>10.999731134782044</v>
      </c>
      <c r="I304" s="35">
        <f>AVERAGE(C304:G304)</f>
        <v>4.3507866131147299</v>
      </c>
      <c r="J304" s="35">
        <f>AVERAGE(C304:F304)</f>
        <v>2.6885504826979005</v>
      </c>
      <c r="K304" s="35">
        <f>AVERAGE(C304:E304)</f>
        <v>2.0275733401525851</v>
      </c>
    </row>
    <row r="305" spans="1:11" x14ac:dyDescent="0.55000000000000004">
      <c r="A305" s="9">
        <f>Sheet1!A305</f>
        <v>20.391100000000002</v>
      </c>
      <c r="B305" s="33" t="str">
        <f>Sheet1!B305</f>
        <v>SWR(150)</v>
      </c>
      <c r="C305" s="35">
        <f>AVERAGE(Sheet1!D305:G305)</f>
        <v>2.2407663283869161</v>
      </c>
      <c r="D305" s="35">
        <f>AVERAGE(Sheet1!J305:N305)</f>
        <v>1.7258116195803743</v>
      </c>
      <c r="E305" s="35">
        <f>AVERAGE(Sheet1!Q305:V305)</f>
        <v>1.4765290378428837</v>
      </c>
      <c r="F305" s="35">
        <f>AVERAGE(Sheet1!Y305:AE305)</f>
        <v>3.1484967826603087</v>
      </c>
      <c r="G305" s="35">
        <f>AVERAGE(Sheet1!AE305:AG305)</f>
        <v>7.4389510967938746</v>
      </c>
      <c r="I305" s="35">
        <f>AVERAGE(C305:G305)</f>
        <v>3.2061109730528714</v>
      </c>
      <c r="J305" s="35">
        <f>AVERAGE(C305:F305)</f>
        <v>2.1479009421176207</v>
      </c>
      <c r="K305" s="35">
        <f>AVERAGE(C305:E305)</f>
        <v>1.8143689952700581</v>
      </c>
    </row>
    <row r="306" spans="1:11" x14ac:dyDescent="0.55000000000000004">
      <c r="A306" s="9">
        <f>Sheet1!A306</f>
        <v>20.391100000000002</v>
      </c>
      <c r="B306" s="33" t="str">
        <f>Sheet1!B306</f>
        <v>SWR(200)</v>
      </c>
      <c r="C306" s="35">
        <f>AVERAGE(Sheet1!D306:G306)</f>
        <v>1.7337119842209474</v>
      </c>
      <c r="D306" s="35">
        <f>AVERAGE(Sheet1!J306:N306)</f>
        <v>2.2288111593366096</v>
      </c>
      <c r="E306" s="35">
        <f>AVERAGE(Sheet1!Q306:V306)</f>
        <v>1.8451749273160365</v>
      </c>
      <c r="F306" s="35">
        <f>AVERAGE(Sheet1!Y306:AE306)</f>
        <v>2.4014388101390125</v>
      </c>
      <c r="G306" s="35">
        <f>AVERAGE(Sheet1!AE306:AG306)</f>
        <v>5.6937257524110443</v>
      </c>
      <c r="I306" s="35">
        <f>AVERAGE(C306:G306)</f>
        <v>2.7805725266847299</v>
      </c>
      <c r="J306" s="35">
        <f>AVERAGE(C306:F306)</f>
        <v>2.0522842202531515</v>
      </c>
      <c r="K306" s="35">
        <f>AVERAGE(C306:E306)</f>
        <v>1.9358993569578644</v>
      </c>
    </row>
    <row r="307" spans="1:11" x14ac:dyDescent="0.55000000000000004">
      <c r="A307" s="9">
        <f>Sheet1!A307</f>
        <v>20.391100000000002</v>
      </c>
      <c r="B307" s="33" t="str">
        <f>Sheet1!B307</f>
        <v>SWR(300)</v>
      </c>
      <c r="C307" s="35">
        <f>AVERAGE(Sheet1!D307:G307)</f>
        <v>1.4747481182421185</v>
      </c>
      <c r="D307" s="35">
        <f>AVERAGE(Sheet1!J307:N307)</f>
        <v>3.2871822820119689</v>
      </c>
      <c r="E307" s="35">
        <f>AVERAGE(Sheet1!Q307:V307)</f>
        <v>2.6843923113966865</v>
      </c>
      <c r="F307" s="35">
        <f>AVERAGE(Sheet1!Y307:AE307)</f>
        <v>1.70331848864345</v>
      </c>
      <c r="G307" s="35">
        <f>AVERAGE(Sheet1!AE307:AG307)</f>
        <v>4.0282473571415425</v>
      </c>
      <c r="I307" s="35">
        <f>AVERAGE(C307:G307)</f>
        <v>2.6355777114871537</v>
      </c>
      <c r="J307" s="35">
        <f>AVERAGE(C307:F307)</f>
        <v>2.2874103000735562</v>
      </c>
      <c r="K307" s="35">
        <f>AVERAGE(C307:E307)</f>
        <v>2.4821075705502582</v>
      </c>
    </row>
    <row r="308" spans="1:11" x14ac:dyDescent="0.55000000000000004">
      <c r="A308" s="8">
        <f>Sheet1!A308</f>
        <v>38</v>
      </c>
      <c r="B308" s="33" t="str">
        <f>Sheet1!B308</f>
        <v>R</v>
      </c>
      <c r="C308" s="34"/>
      <c r="D308" s="34"/>
      <c r="E308" s="34"/>
      <c r="F308" s="34"/>
      <c r="G308" s="34"/>
    </row>
    <row r="309" spans="1:11" x14ac:dyDescent="0.55000000000000004">
      <c r="A309" s="9">
        <f>Sheet1!A309</f>
        <v>38</v>
      </c>
      <c r="B309" s="33" t="str">
        <f>Sheet1!B309</f>
        <v>X</v>
      </c>
      <c r="C309" s="34"/>
      <c r="D309" s="34"/>
      <c r="E309" s="34"/>
      <c r="F309" s="34"/>
      <c r="G309" s="34"/>
    </row>
    <row r="310" spans="1:11" x14ac:dyDescent="0.55000000000000004">
      <c r="A310" s="36">
        <f>Sheet1!A310</f>
        <v>0.21111111111111111</v>
      </c>
      <c r="B310" s="33" t="str">
        <f>Sheet1!B310</f>
        <v>Z</v>
      </c>
      <c r="C310" s="37">
        <f>AVERAGE(Sheet1!D310:G310)</f>
        <v>289.7298053992418</v>
      </c>
      <c r="D310" s="37">
        <f>AVERAGE(Sheet1!J310:N310)</f>
        <v>95.500879882658694</v>
      </c>
      <c r="E310" s="37">
        <f>AVERAGE(Sheet1!Q310:V310)</f>
        <v>125.11431260189538</v>
      </c>
      <c r="F310" s="37">
        <f>AVERAGE(Sheet1!Y310:AE310)</f>
        <v>522.48887222747737</v>
      </c>
      <c r="G310" s="37">
        <f>AVERAGE(Sheet1!AE310:AG310)</f>
        <v>876.25364727918952</v>
      </c>
    </row>
    <row r="311" spans="1:11" x14ac:dyDescent="0.55000000000000004">
      <c r="A311" s="9">
        <f>Sheet1!A311</f>
        <v>20.9497</v>
      </c>
      <c r="B311" s="33" t="str">
        <f>Sheet1!B311</f>
        <v>SWR(50)</v>
      </c>
      <c r="C311" s="35">
        <f>AVERAGE(Sheet1!D311:G311)</f>
        <v>6.2710132805582024</v>
      </c>
      <c r="D311" s="35">
        <f>AVERAGE(Sheet1!J311:N311)</f>
        <v>2.0718212018373316</v>
      </c>
      <c r="E311" s="35">
        <f>AVERAGE(Sheet1!Q311:V311)</f>
        <v>2.6793404352929673</v>
      </c>
      <c r="F311" s="35">
        <f>AVERAGE(Sheet1!Y311:AE311)</f>
        <v>11.502418969700232</v>
      </c>
      <c r="G311" s="35">
        <f>AVERAGE(Sheet1!AE311:AG311)</f>
        <v>25.423067300245986</v>
      </c>
      <c r="I311" s="35">
        <f>AVERAGE(C311:G311)</f>
        <v>9.5895322375269441</v>
      </c>
      <c r="J311" s="35">
        <f>AVERAGE(C311:F311)</f>
        <v>5.6311484718471831</v>
      </c>
      <c r="K311" s="35">
        <f>AVERAGE(C311:E311)</f>
        <v>3.6740583058961676</v>
      </c>
    </row>
    <row r="312" spans="1:11" x14ac:dyDescent="0.55000000000000004">
      <c r="A312" s="9">
        <f>Sheet1!A312</f>
        <v>20.9497</v>
      </c>
      <c r="B312" s="33" t="str">
        <f>Sheet1!B312</f>
        <v>SWR(100)</v>
      </c>
      <c r="C312" s="35">
        <f>AVERAGE(Sheet1!D312:G312)</f>
        <v>3.1682608023248298</v>
      </c>
      <c r="D312" s="35">
        <f>AVERAGE(Sheet1!J312:N312)</f>
        <v>1.3628373421862909</v>
      </c>
      <c r="E312" s="35">
        <f>AVERAGE(Sheet1!Q312:V312)</f>
        <v>1.4608977400639975</v>
      </c>
      <c r="F312" s="35">
        <f>AVERAGE(Sheet1!Y312:AE312)</f>
        <v>5.7714810081531978</v>
      </c>
      <c r="G312" s="35">
        <f>AVERAGE(Sheet1!AE312:AG312)</f>
        <v>12.775245897268768</v>
      </c>
      <c r="I312" s="35">
        <f>AVERAGE(C312:G312)</f>
        <v>4.9077445579994166</v>
      </c>
      <c r="J312" s="35">
        <f>AVERAGE(C312:F312)</f>
        <v>2.9408692231820792</v>
      </c>
      <c r="K312" s="35">
        <f>AVERAGE(C312:E312)</f>
        <v>1.9973319615250393</v>
      </c>
    </row>
    <row r="313" spans="1:11" x14ac:dyDescent="0.55000000000000004">
      <c r="A313" s="9">
        <f>Sheet1!A313</f>
        <v>20.9497</v>
      </c>
      <c r="B313" s="33" t="str">
        <f>Sheet1!B313</f>
        <v>SWR(150)</v>
      </c>
      <c r="C313" s="35">
        <f>AVERAGE(Sheet1!D313:G313)</f>
        <v>2.1557182499331198</v>
      </c>
      <c r="D313" s="35">
        <f>AVERAGE(Sheet1!J313:N313)</f>
        <v>1.7514594788979554</v>
      </c>
      <c r="E313" s="35">
        <f>AVERAGE(Sheet1!Q313:V313)</f>
        <v>1.4370233099799963</v>
      </c>
      <c r="F313" s="35">
        <f>AVERAGE(Sheet1!Y313:AE313)</f>
        <v>3.8712219002861907</v>
      </c>
      <c r="G313" s="35">
        <f>AVERAGE(Sheet1!AE313:AG313)</f>
        <v>8.5887155332601548</v>
      </c>
      <c r="I313" s="35">
        <f>AVERAGE(C313:G313)</f>
        <v>3.5608276944714832</v>
      </c>
      <c r="J313" s="35">
        <f>AVERAGE(C313:F313)</f>
        <v>2.3038557347743156</v>
      </c>
      <c r="K313" s="35">
        <f>AVERAGE(C313:E313)</f>
        <v>1.7814003462703571</v>
      </c>
    </row>
    <row r="314" spans="1:11" x14ac:dyDescent="0.55000000000000004">
      <c r="A314" s="9">
        <f>Sheet1!A314</f>
        <v>20.9497</v>
      </c>
      <c r="B314" s="33" t="str">
        <f>Sheet1!B314</f>
        <v>SWR(200)</v>
      </c>
      <c r="C314" s="35">
        <f>AVERAGE(Sheet1!D314:G314)</f>
        <v>1.6790410063166483</v>
      </c>
      <c r="D314" s="35">
        <f>AVERAGE(Sheet1!J314:N314)</f>
        <v>2.2655055620782387</v>
      </c>
      <c r="E314" s="35">
        <f>AVERAGE(Sheet1!Q314:V314)</f>
        <v>1.7754477023044384</v>
      </c>
      <c r="F314" s="35">
        <f>AVERAGE(Sheet1!Y314:AE314)</f>
        <v>2.9299556188350926</v>
      </c>
      <c r="G314" s="35">
        <f>AVERAGE(Sheet1!AE314:AG314)</f>
        <v>6.5187450637161959</v>
      </c>
      <c r="I314" s="35">
        <f>AVERAGE(C314:G314)</f>
        <v>3.0337389906501229</v>
      </c>
      <c r="J314" s="35">
        <f>AVERAGE(C314:F314)</f>
        <v>2.1624874723836047</v>
      </c>
      <c r="K314" s="35">
        <f>AVERAGE(C314:E314)</f>
        <v>1.9066647568997752</v>
      </c>
    </row>
    <row r="315" spans="1:11" x14ac:dyDescent="0.55000000000000004">
      <c r="A315" s="9">
        <f>Sheet1!A315</f>
        <v>20.9497</v>
      </c>
      <c r="B315" s="33" t="str">
        <f>Sheet1!B315</f>
        <v>SWR(300)</v>
      </c>
      <c r="C315" s="35">
        <f>AVERAGE(Sheet1!D315:G315)</f>
        <v>1.4954378542047713</v>
      </c>
      <c r="D315" s="35">
        <f>AVERAGE(Sheet1!J315:N315)</f>
        <v>3.3434888710853321</v>
      </c>
      <c r="E315" s="35">
        <f>AVERAGE(Sheet1!Q315:V315)</f>
        <v>2.5720933102075367</v>
      </c>
      <c r="F315" s="35">
        <f>AVERAGE(Sheet1!Y315:AE315)</f>
        <v>2.0133426218757764</v>
      </c>
      <c r="G315" s="35">
        <f>AVERAGE(Sheet1!AE315:AG315)</f>
        <v>4.5003182880885335</v>
      </c>
      <c r="I315" s="35">
        <f>AVERAGE(C315:G315)</f>
        <v>2.7849361890923903</v>
      </c>
      <c r="J315" s="35">
        <f>AVERAGE(C315:F315)</f>
        <v>2.3560906643433541</v>
      </c>
      <c r="K315" s="35">
        <f>AVERAGE(C315:E315)</f>
        <v>2.4703400118325467</v>
      </c>
    </row>
    <row r="316" spans="1:11" x14ac:dyDescent="0.55000000000000004">
      <c r="A316" s="8">
        <f>Sheet1!A316</f>
        <v>39</v>
      </c>
      <c r="B316" s="33" t="str">
        <f>Sheet1!B316</f>
        <v>R</v>
      </c>
      <c r="C316" s="34"/>
      <c r="D316" s="34"/>
      <c r="E316" s="34"/>
      <c r="F316" s="34"/>
      <c r="G316" s="34"/>
    </row>
    <row r="317" spans="1:11" x14ac:dyDescent="0.55000000000000004">
      <c r="A317" s="9">
        <f>Sheet1!A317</f>
        <v>39</v>
      </c>
      <c r="B317" s="33" t="str">
        <f>Sheet1!B317</f>
        <v>X</v>
      </c>
      <c r="C317" s="34"/>
      <c r="D317" s="34"/>
      <c r="E317" s="34"/>
      <c r="F317" s="34"/>
      <c r="G317" s="34"/>
    </row>
    <row r="318" spans="1:11" x14ac:dyDescent="0.55000000000000004">
      <c r="A318" s="36">
        <f>Sheet1!A318</f>
        <v>0.21666666666666667</v>
      </c>
      <c r="B318" s="33" t="str">
        <f>Sheet1!B318</f>
        <v>Z</v>
      </c>
      <c r="C318" s="37">
        <f>AVERAGE(Sheet1!D318:G318)</f>
        <v>276.89923368704154</v>
      </c>
      <c r="D318" s="37">
        <f>AVERAGE(Sheet1!J318:N318)</f>
        <v>94.104891814406798</v>
      </c>
      <c r="E318" s="37">
        <f>AVERAGE(Sheet1!Q318:V318)</f>
        <v>131.59991954054007</v>
      </c>
      <c r="F318" s="37">
        <f>AVERAGE(Sheet1!Y318:AE318)</f>
        <v>677.68475935484935</v>
      </c>
      <c r="G318" s="37">
        <f>AVERAGE(Sheet1!AE318:AG318)</f>
        <v>1133.8879491123432</v>
      </c>
    </row>
    <row r="319" spans="1:11" x14ac:dyDescent="0.55000000000000004">
      <c r="A319" s="9">
        <f>Sheet1!A319</f>
        <v>21.508400000000002</v>
      </c>
      <c r="B319" s="33" t="str">
        <f>Sheet1!B319</f>
        <v>SWR(50)</v>
      </c>
      <c r="C319" s="35">
        <f>AVERAGE(Sheet1!D319:G319)</f>
        <v>6.0153913125872522</v>
      </c>
      <c r="D319" s="35">
        <f>AVERAGE(Sheet1!J319:N319)</f>
        <v>2.0447752553729446</v>
      </c>
      <c r="E319" s="35">
        <f>AVERAGE(Sheet1!Q319:V319)</f>
        <v>2.8121220660358972</v>
      </c>
      <c r="F319" s="35">
        <f>AVERAGE(Sheet1!Y319:AE319)</f>
        <v>14.686951719919319</v>
      </c>
      <c r="G319" s="35">
        <f>AVERAGE(Sheet1!AE319:AG319)</f>
        <v>30.065260345844507</v>
      </c>
      <c r="I319" s="35">
        <f>AVERAGE(C319:G319)</f>
        <v>11.124900139951984</v>
      </c>
      <c r="J319" s="35">
        <f>AVERAGE(C319:F319)</f>
        <v>6.3898100884788533</v>
      </c>
      <c r="K319" s="35">
        <f>AVERAGE(C319:E319)</f>
        <v>3.6240962113320312</v>
      </c>
    </row>
    <row r="320" spans="1:11" x14ac:dyDescent="0.55000000000000004">
      <c r="A320" s="9">
        <f>Sheet1!A320</f>
        <v>21.508400000000002</v>
      </c>
      <c r="B320" s="33" t="str">
        <f>Sheet1!B320</f>
        <v>SWR(100)</v>
      </c>
      <c r="C320" s="35">
        <f>AVERAGE(Sheet1!D320:G320)</f>
        <v>3.0439372444696824</v>
      </c>
      <c r="D320" s="35">
        <f>AVERAGE(Sheet1!J320:N320)</f>
        <v>1.368963673382968</v>
      </c>
      <c r="E320" s="35">
        <f>AVERAGE(Sheet1!Q320:V320)</f>
        <v>1.511783288385333</v>
      </c>
      <c r="F320" s="35">
        <f>AVERAGE(Sheet1!Y320:AE320)</f>
        <v>7.3566410188054672</v>
      </c>
      <c r="G320" s="35">
        <f>AVERAGE(Sheet1!AE320:AG320)</f>
        <v>15.070539821739603</v>
      </c>
      <c r="I320" s="35">
        <f>AVERAGE(C320:G320)</f>
        <v>5.6703730093566111</v>
      </c>
      <c r="J320" s="35">
        <f>AVERAGE(C320:F320)</f>
        <v>3.3203313062608624</v>
      </c>
      <c r="K320" s="35">
        <f>AVERAGE(C320:E320)</f>
        <v>1.9748947354126611</v>
      </c>
    </row>
    <row r="321" spans="1:11" x14ac:dyDescent="0.55000000000000004">
      <c r="A321" s="9">
        <f>Sheet1!A321</f>
        <v>21.508400000000002</v>
      </c>
      <c r="B321" s="33" t="str">
        <f>Sheet1!B321</f>
        <v>SWR(150)</v>
      </c>
      <c r="C321" s="35">
        <f>AVERAGE(Sheet1!D321:G321)</f>
        <v>2.078360372203909</v>
      </c>
      <c r="D321" s="35">
        <f>AVERAGE(Sheet1!J321:N321)</f>
        <v>1.7739255929106157</v>
      </c>
      <c r="E321" s="35">
        <f>AVERAGE(Sheet1!Q321:V321)</f>
        <v>1.3989579600495088</v>
      </c>
      <c r="F321" s="35">
        <f>AVERAGE(Sheet1!Y321:AE321)</f>
        <v>4.9194703736666705</v>
      </c>
      <c r="G321" s="35">
        <f>AVERAGE(Sheet1!AE321:AG321)</f>
        <v>10.089611987359838</v>
      </c>
      <c r="I321" s="35">
        <f>AVERAGE(C321:G321)</f>
        <v>4.052065257238108</v>
      </c>
      <c r="J321" s="35">
        <f>AVERAGE(C321:F321)</f>
        <v>2.5426785747076757</v>
      </c>
      <c r="K321" s="35">
        <f>AVERAGE(C321:E321)</f>
        <v>1.7504146417213444</v>
      </c>
    </row>
    <row r="322" spans="1:11" x14ac:dyDescent="0.55000000000000004">
      <c r="A322" s="9">
        <f>Sheet1!A322</f>
        <v>21.508400000000002</v>
      </c>
      <c r="B322" s="33" t="str">
        <f>Sheet1!B322</f>
        <v>SWR(200)</v>
      </c>
      <c r="C322" s="35">
        <f>AVERAGE(Sheet1!D322:G322)</f>
        <v>1.6320452906598142</v>
      </c>
      <c r="D322" s="35">
        <f>AVERAGE(Sheet1!J322:N322)</f>
        <v>2.2974422517920687</v>
      </c>
      <c r="E322" s="35">
        <f>AVERAGE(Sheet1!Q322:V322)</f>
        <v>1.7010701133887818</v>
      </c>
      <c r="F322" s="35">
        <f>AVERAGE(Sheet1!Y322:AE322)</f>
        <v>3.7060869614723626</v>
      </c>
      <c r="G322" s="35">
        <f>AVERAGE(Sheet1!AE322:AG322)</f>
        <v>7.6126600453291369</v>
      </c>
      <c r="I322" s="35">
        <f>AVERAGE(C322:G322)</f>
        <v>3.3898609325284328</v>
      </c>
      <c r="J322" s="35">
        <f>AVERAGE(C322:F322)</f>
        <v>2.3341611543282568</v>
      </c>
      <c r="K322" s="35">
        <f>AVERAGE(C322:E322)</f>
        <v>1.8768525519468884</v>
      </c>
    </row>
    <row r="323" spans="1:11" x14ac:dyDescent="0.55000000000000004">
      <c r="A323" s="9">
        <f>Sheet1!A323</f>
        <v>21.508400000000002</v>
      </c>
      <c r="B323" s="33" t="str">
        <f>Sheet1!B323</f>
        <v>SWR(300)</v>
      </c>
      <c r="C323" s="35">
        <f>AVERAGE(Sheet1!D323:G323)</f>
        <v>1.5215467506618277</v>
      </c>
      <c r="D323" s="35">
        <f>AVERAGE(Sheet1!J323:N323)</f>
        <v>3.3924015673262362</v>
      </c>
      <c r="E323" s="35">
        <f>AVERAGE(Sheet1!Q323:V323)</f>
        <v>2.4502642887805219</v>
      </c>
      <c r="F323" s="35">
        <f>AVERAGE(Sheet1!Y323:AE323)</f>
        <v>2.5054532581056432</v>
      </c>
      <c r="G323" s="35">
        <f>AVERAGE(Sheet1!AE323:AG323)</f>
        <v>5.1648858231855659</v>
      </c>
      <c r="I323" s="35">
        <f>AVERAGE(C323:G323)</f>
        <v>3.0069103376119588</v>
      </c>
      <c r="J323" s="35">
        <f>AVERAGE(C323:F323)</f>
        <v>2.4674164662185571</v>
      </c>
      <c r="K323" s="35">
        <f>AVERAGE(C323:E323)</f>
        <v>2.4547375355895285</v>
      </c>
    </row>
    <row r="324" spans="1:11" x14ac:dyDescent="0.55000000000000004">
      <c r="A324" s="8">
        <f>Sheet1!A324</f>
        <v>40</v>
      </c>
      <c r="B324" s="33" t="str">
        <f>Sheet1!B324</f>
        <v>R</v>
      </c>
      <c r="C324" s="34"/>
      <c r="D324" s="34"/>
      <c r="E324" s="34"/>
      <c r="F324" s="34"/>
      <c r="G324" s="34"/>
    </row>
    <row r="325" spans="1:11" x14ac:dyDescent="0.55000000000000004">
      <c r="A325" s="9">
        <f>Sheet1!A325</f>
        <v>40</v>
      </c>
      <c r="B325" s="33" t="str">
        <f>Sheet1!B325</f>
        <v>X</v>
      </c>
      <c r="C325" s="34"/>
      <c r="D325" s="34"/>
      <c r="E325" s="34"/>
      <c r="F325" s="34"/>
      <c r="G325" s="34"/>
    </row>
    <row r="326" spans="1:11" x14ac:dyDescent="0.55000000000000004">
      <c r="A326" s="36">
        <f>Sheet1!A326</f>
        <v>0.22222222222222221</v>
      </c>
      <c r="B326" s="33" t="str">
        <f>Sheet1!B326</f>
        <v>Z</v>
      </c>
      <c r="C326" s="37">
        <f>AVERAGE(Sheet1!D326:G326)</f>
        <v>265.06229414750209</v>
      </c>
      <c r="D326" s="37">
        <f>AVERAGE(Sheet1!J326:N326)</f>
        <v>92.959855378164065</v>
      </c>
      <c r="E326" s="37">
        <f>AVERAGE(Sheet1!Q326:V326)</f>
        <v>139.33739139864068</v>
      </c>
      <c r="F326" s="37">
        <f>AVERAGE(Sheet1!Y326:AE326)</f>
        <v>913.75157459942091</v>
      </c>
      <c r="G326" s="37">
        <f>AVERAGE(Sheet1!AE326:AG326)</f>
        <v>1523.8262311352548</v>
      </c>
    </row>
    <row r="327" spans="1:11" x14ac:dyDescent="0.55000000000000004">
      <c r="A327" s="9">
        <f>Sheet1!A327</f>
        <v>22.067</v>
      </c>
      <c r="B327" s="33" t="str">
        <f>Sheet1!B327</f>
        <v>SWR(50)</v>
      </c>
      <c r="C327" s="35">
        <f>AVERAGE(Sheet1!D327:G327)</f>
        <v>5.7789317682635035</v>
      </c>
      <c r="D327" s="35">
        <f>AVERAGE(Sheet1!J327:N327)</f>
        <v>2.0227603808844057</v>
      </c>
      <c r="E327" s="35">
        <f>AVERAGE(Sheet1!Q327:V327)</f>
        <v>2.9709904920927435</v>
      </c>
      <c r="F327" s="35">
        <f>AVERAGE(Sheet1!Y327:AE327)</f>
        <v>19.411253032827773</v>
      </c>
      <c r="G327" s="35">
        <f>AVERAGE(Sheet1!AE327:AG327)</f>
        <v>36.042198962960306</v>
      </c>
      <c r="I327" s="35">
        <f>AVERAGE(C327:G327)</f>
        <v>13.245226927405747</v>
      </c>
      <c r="J327" s="35">
        <f>AVERAGE(C327:F327)</f>
        <v>7.5459839185171065</v>
      </c>
      <c r="K327" s="35">
        <f>AVERAGE(C327:E327)</f>
        <v>3.5908942137468842</v>
      </c>
    </row>
    <row r="328" spans="1:11" x14ac:dyDescent="0.55000000000000004">
      <c r="A328" s="9">
        <f>Sheet1!A328</f>
        <v>22.067</v>
      </c>
      <c r="B328" s="33" t="str">
        <f>Sheet1!B328</f>
        <v>SWR(100)</v>
      </c>
      <c r="C328" s="35">
        <f>AVERAGE(Sheet1!D328:G328)</f>
        <v>2.9293841891854777</v>
      </c>
      <c r="D328" s="35">
        <f>AVERAGE(Sheet1!J328:N328)</f>
        <v>1.374806998523876</v>
      </c>
      <c r="E328" s="35">
        <f>AVERAGE(Sheet1!Q328:V328)</f>
        <v>1.5770999750536296</v>
      </c>
      <c r="F328" s="35">
        <f>AVERAGE(Sheet1!Y328:AE328)</f>
        <v>9.7130847024972873</v>
      </c>
      <c r="G328" s="35">
        <f>AVERAGE(Sheet1!AE328:AG328)</f>
        <v>18.038634095981763</v>
      </c>
      <c r="I328" s="35">
        <f>AVERAGE(C328:G328)</f>
        <v>6.7266019922484066</v>
      </c>
      <c r="J328" s="35">
        <f>AVERAGE(C328:F328)</f>
        <v>3.8985939663150675</v>
      </c>
      <c r="K328" s="35">
        <f>AVERAGE(C328:E328)</f>
        <v>1.960430387587661</v>
      </c>
    </row>
    <row r="329" spans="1:11" x14ac:dyDescent="0.55000000000000004">
      <c r="A329" s="9">
        <f>Sheet1!A329</f>
        <v>22.067</v>
      </c>
      <c r="B329" s="33" t="str">
        <f>Sheet1!B329</f>
        <v>SWR(150)</v>
      </c>
      <c r="C329" s="35">
        <f>AVERAGE(Sheet1!D329:G329)</f>
        <v>2.0080411494446526</v>
      </c>
      <c r="D329" s="35">
        <f>AVERAGE(Sheet1!J329:N329)</f>
        <v>1.7930421371830527</v>
      </c>
      <c r="E329" s="35">
        <f>AVERAGE(Sheet1!Q329:V329)</f>
        <v>1.3661291455938489</v>
      </c>
      <c r="F329" s="35">
        <f>AVERAGE(Sheet1!Y329:AE329)</f>
        <v>6.4838140127381712</v>
      </c>
      <c r="G329" s="35">
        <f>AVERAGE(Sheet1!AE329:AG329)</f>
        <v>12.045389244607222</v>
      </c>
      <c r="I329" s="35">
        <f>AVERAGE(C329:G329)</f>
        <v>4.7392831379133895</v>
      </c>
      <c r="J329" s="35">
        <f>AVERAGE(C329:F329)</f>
        <v>2.9127566112399315</v>
      </c>
      <c r="K329" s="35">
        <f>AVERAGE(C329:E329)</f>
        <v>1.7224041440738513</v>
      </c>
    </row>
    <row r="330" spans="1:11" x14ac:dyDescent="0.55000000000000004">
      <c r="A330" s="9">
        <f>Sheet1!A330</f>
        <v>22.067</v>
      </c>
      <c r="B330" s="33" t="str">
        <f>Sheet1!B330</f>
        <v>SWR(200)</v>
      </c>
      <c r="C330" s="35">
        <f>AVERAGE(Sheet1!D330:G330)</f>
        <v>1.5935620851399834</v>
      </c>
      <c r="D330" s="35">
        <f>AVERAGE(Sheet1!J330:N330)</f>
        <v>2.3244673289200102</v>
      </c>
      <c r="E330" s="35">
        <f>AVERAGE(Sheet1!Q330:V330)</f>
        <v>1.6238207189023577</v>
      </c>
      <c r="F330" s="35">
        <f>AVERAGE(Sheet1!Y330:AE330)</f>
        <v>4.8719290036046186</v>
      </c>
      <c r="G330" s="35">
        <f>AVERAGE(Sheet1!AE330:AG330)</f>
        <v>9.0548957808192441</v>
      </c>
      <c r="I330" s="35">
        <f>AVERAGE(C330:G330)</f>
        <v>3.8937349834772426</v>
      </c>
      <c r="J330" s="35">
        <f>AVERAGE(C330:F330)</f>
        <v>2.6034447841417423</v>
      </c>
      <c r="K330" s="35">
        <f>AVERAGE(C330:E330)</f>
        <v>1.8472833776541171</v>
      </c>
    </row>
    <row r="331" spans="1:11" x14ac:dyDescent="0.55000000000000004">
      <c r="A331" s="9">
        <f>Sheet1!A331</f>
        <v>22.067</v>
      </c>
      <c r="B331" s="33" t="str">
        <f>Sheet1!B331</f>
        <v>SWR(300)</v>
      </c>
      <c r="C331" s="35">
        <f>AVERAGE(Sheet1!D331:G331)</f>
        <v>1.5522457072325</v>
      </c>
      <c r="D331" s="35">
        <f>AVERAGE(Sheet1!J331:N331)</f>
        <v>3.433716086726581</v>
      </c>
      <c r="E331" s="35">
        <f>AVERAGE(Sheet1!Q331:V331)</f>
        <v>2.320473703779153</v>
      </c>
      <c r="F331" s="35">
        <f>AVERAGE(Sheet1!Y331:AE331)</f>
        <v>3.2662492930342495</v>
      </c>
      <c r="G331" s="35">
        <f>AVERAGE(Sheet1!AE331:AG331)</f>
        <v>6.0773642003486872</v>
      </c>
      <c r="I331" s="35">
        <f>AVERAGE(C331:G331)</f>
        <v>3.3300097982242343</v>
      </c>
      <c r="J331" s="35">
        <f>AVERAGE(C331:F331)</f>
        <v>2.6431711976931211</v>
      </c>
      <c r="K331" s="35">
        <f>AVERAGE(C331:E331)</f>
        <v>2.4354784992460781</v>
      </c>
    </row>
    <row r="332" spans="1:11" x14ac:dyDescent="0.55000000000000004">
      <c r="A332" s="8">
        <f>Sheet1!A332</f>
        <v>41</v>
      </c>
      <c r="B332" s="33" t="str">
        <f>Sheet1!B332</f>
        <v>R</v>
      </c>
      <c r="C332" s="34"/>
      <c r="D332" s="34"/>
      <c r="E332" s="34"/>
      <c r="F332" s="34"/>
      <c r="G332" s="34"/>
    </row>
    <row r="333" spans="1:11" x14ac:dyDescent="0.55000000000000004">
      <c r="A333" s="9">
        <f>Sheet1!A333</f>
        <v>41</v>
      </c>
      <c r="B333" s="33" t="str">
        <f>Sheet1!B333</f>
        <v>X</v>
      </c>
      <c r="C333" s="34"/>
      <c r="D333" s="34"/>
      <c r="E333" s="34"/>
      <c r="F333" s="34"/>
      <c r="G333" s="34"/>
    </row>
    <row r="334" spans="1:11" x14ac:dyDescent="0.55000000000000004">
      <c r="A334" s="36">
        <f>Sheet1!A334</f>
        <v>0.22777777777777777</v>
      </c>
      <c r="B334" s="33" t="str">
        <f>Sheet1!B334</f>
        <v>Z</v>
      </c>
      <c r="C334" s="37">
        <f>AVERAGE(Sheet1!D334:G334)</f>
        <v>254.12018917131635</v>
      </c>
      <c r="D334" s="37">
        <f>AVERAGE(Sheet1!J334:N334)</f>
        <v>92.05326493996489</v>
      </c>
      <c r="E334" s="37">
        <f>AVERAGE(Sheet1!Q334:V334)</f>
        <v>148.55731093426584</v>
      </c>
      <c r="F334" s="37">
        <f>AVERAGE(Sheet1!Y334:AE334)</f>
        <v>1284.0433344780249</v>
      </c>
      <c r="G334" s="37">
        <f>AVERAGE(Sheet1!AE334:AG334)</f>
        <v>2074.8857139616048</v>
      </c>
    </row>
    <row r="335" spans="1:11" x14ac:dyDescent="0.55000000000000004">
      <c r="A335" s="9">
        <f>Sheet1!A335</f>
        <v>22.625699999999998</v>
      </c>
      <c r="B335" s="33" t="str">
        <f>Sheet1!B335</f>
        <v>SWR(50)</v>
      </c>
      <c r="C335" s="35">
        <f>AVERAGE(Sheet1!D335:G335)</f>
        <v>5.5597821704918324</v>
      </c>
      <c r="D335" s="35">
        <f>AVERAGE(Sheet1!J335:N335)</f>
        <v>2.0054983602886658</v>
      </c>
      <c r="E335" s="35">
        <f>AVERAGE(Sheet1!Q335:V335)</f>
        <v>3.1607639381049637</v>
      </c>
      <c r="F335" s="35">
        <f>AVERAGE(Sheet1!Y335:AE335)</f>
        <v>26.632914748134954</v>
      </c>
      <c r="G335" s="35">
        <f>AVERAGE(Sheet1!AE335:AG335)</f>
        <v>43.675076101203992</v>
      </c>
      <c r="I335" s="35">
        <f>AVERAGE(C335:G335)</f>
        <v>16.206807063644881</v>
      </c>
      <c r="J335" s="35">
        <f>AVERAGE(C335:F335)</f>
        <v>9.3397398042551032</v>
      </c>
      <c r="K335" s="35">
        <f>AVERAGE(C335:E335)</f>
        <v>3.5753481562951541</v>
      </c>
    </row>
    <row r="336" spans="1:11" x14ac:dyDescent="0.55000000000000004">
      <c r="A336" s="9">
        <f>Sheet1!A336</f>
        <v>22.625699999999998</v>
      </c>
      <c r="B336" s="33" t="str">
        <f>Sheet1!B336</f>
        <v>SWR(100)</v>
      </c>
      <c r="C336" s="35">
        <f>AVERAGE(Sheet1!D336:G336)</f>
        <v>2.8236783455128673</v>
      </c>
      <c r="D336" s="35">
        <f>AVERAGE(Sheet1!J336:N336)</f>
        <v>1.3800054679486959</v>
      </c>
      <c r="E336" s="35">
        <f>AVERAGE(Sheet1!Q336:V336)</f>
        <v>1.6593170689565271</v>
      </c>
      <c r="F336" s="35">
        <f>AVERAGE(Sheet1!Y336:AE336)</f>
        <v>13.319801830316075</v>
      </c>
      <c r="G336" s="35">
        <f>AVERAGE(Sheet1!AE336:AG336)</f>
        <v>21.842041277811859</v>
      </c>
      <c r="I336" s="35">
        <f>AVERAGE(C336:G336)</f>
        <v>8.2049687981092045</v>
      </c>
      <c r="J336" s="35">
        <f>AVERAGE(C336:F336)</f>
        <v>4.7957006781835414</v>
      </c>
      <c r="K336" s="35">
        <f>AVERAGE(C336:E336)</f>
        <v>1.9543336274726968</v>
      </c>
    </row>
    <row r="337" spans="1:11" x14ac:dyDescent="0.55000000000000004">
      <c r="A337" s="9">
        <f>Sheet1!A337</f>
        <v>22.625699999999998</v>
      </c>
      <c r="B337" s="33" t="str">
        <f>Sheet1!B337</f>
        <v>SWR(150)</v>
      </c>
      <c r="C337" s="35">
        <f>AVERAGE(Sheet1!D337:G337)</f>
        <v>1.9442026238878336</v>
      </c>
      <c r="D337" s="35">
        <f>AVERAGE(Sheet1!J337:N337)</f>
        <v>1.8086733085808742</v>
      </c>
      <c r="E337" s="35">
        <f>AVERAGE(Sheet1!Q337:V337)</f>
        <v>1.3448480167682835</v>
      </c>
      <c r="F337" s="35">
        <f>AVERAGE(Sheet1!Y337:AE337)</f>
        <v>8.8836184112594161</v>
      </c>
      <c r="G337" s="35">
        <f>AVERAGE(Sheet1!AE337:AG337)</f>
        <v>14.566392193904617</v>
      </c>
      <c r="I337" s="35">
        <f>AVERAGE(C337:G337)</f>
        <v>5.7095469108802046</v>
      </c>
      <c r="J337" s="35">
        <f>AVERAGE(C337:F337)</f>
        <v>3.4953355901241019</v>
      </c>
      <c r="K337" s="35">
        <f>AVERAGE(C337:E337)</f>
        <v>1.6992413164123306</v>
      </c>
    </row>
    <row r="338" spans="1:11" x14ac:dyDescent="0.55000000000000004">
      <c r="A338" s="9">
        <f>Sheet1!A338</f>
        <v>22.625699999999998</v>
      </c>
      <c r="B338" s="33" t="str">
        <f>Sheet1!B338</f>
        <v>SWR(200)</v>
      </c>
      <c r="C338" s="35">
        <f>AVERAGE(Sheet1!D338:G338)</f>
        <v>1.5658253082670142</v>
      </c>
      <c r="D338" s="35">
        <f>AVERAGE(Sheet1!J338:N338)</f>
        <v>2.346451612518814</v>
      </c>
      <c r="E338" s="35">
        <f>AVERAGE(Sheet1!Q338:V338)</f>
        <v>1.5460448535834861</v>
      </c>
      <c r="F338" s="35">
        <f>AVERAGE(Sheet1!Y338:AE338)</f>
        <v>6.6667070898938396</v>
      </c>
      <c r="G338" s="35">
        <f>AVERAGE(Sheet1!AE338:AG338)</f>
        <v>10.930121173876914</v>
      </c>
      <c r="I338" s="35">
        <f>AVERAGE(C338:G338)</f>
        <v>4.6110300076280142</v>
      </c>
      <c r="J338" s="35">
        <f>AVERAGE(C338:F338)</f>
        <v>3.0312572160657885</v>
      </c>
      <c r="K338" s="35">
        <f>AVERAGE(C338:E338)</f>
        <v>1.819440591456438</v>
      </c>
    </row>
    <row r="339" spans="1:11" x14ac:dyDescent="0.55000000000000004">
      <c r="A339" s="9">
        <f>Sheet1!A339</f>
        <v>22.625699999999998</v>
      </c>
      <c r="B339" s="33" t="str">
        <f>Sheet1!B339</f>
        <v>SWR(300)</v>
      </c>
      <c r="C339" s="35">
        <f>AVERAGE(Sheet1!D339:G339)</f>
        <v>1.5868288928336136</v>
      </c>
      <c r="D339" s="35">
        <f>AVERAGE(Sheet1!J339:N339)</f>
        <v>3.4672587609785888</v>
      </c>
      <c r="E339" s="35">
        <f>AVERAGE(Sheet1!Q339:V339)</f>
        <v>2.1844489482142513</v>
      </c>
      <c r="F339" s="35">
        <f>AVERAGE(Sheet1!Y339:AE339)</f>
        <v>4.4523234513735925</v>
      </c>
      <c r="G339" s="35">
        <f>AVERAGE(Sheet1!AE339:AG339)</f>
        <v>7.2970869985154563</v>
      </c>
      <c r="I339" s="35">
        <f>AVERAGE(C339:G339)</f>
        <v>3.7975894103831003</v>
      </c>
      <c r="J339" s="35">
        <f>AVERAGE(C339:F339)</f>
        <v>2.9227150133500115</v>
      </c>
      <c r="K339" s="35">
        <f>AVERAGE(C339:E339)</f>
        <v>2.412845534008818</v>
      </c>
    </row>
    <row r="340" spans="1:11" x14ac:dyDescent="0.55000000000000004">
      <c r="A340" s="8">
        <f>Sheet1!A340</f>
        <v>42</v>
      </c>
      <c r="B340" s="33" t="str">
        <f>Sheet1!B340</f>
        <v>R</v>
      </c>
      <c r="C340" s="34"/>
      <c r="D340" s="34"/>
      <c r="E340" s="34"/>
      <c r="F340" s="34"/>
      <c r="G340" s="34"/>
    </row>
    <row r="341" spans="1:11" x14ac:dyDescent="0.55000000000000004">
      <c r="A341" s="9">
        <f>Sheet1!A341</f>
        <v>42</v>
      </c>
      <c r="B341" s="33" t="str">
        <f>Sheet1!B341</f>
        <v>X</v>
      </c>
      <c r="C341" s="34"/>
      <c r="D341" s="34"/>
      <c r="E341" s="34"/>
      <c r="F341" s="34"/>
      <c r="G341" s="34"/>
    </row>
    <row r="342" spans="1:11" x14ac:dyDescent="0.55000000000000004">
      <c r="A342" s="36">
        <f>Sheet1!A342</f>
        <v>0.23333333333333334</v>
      </c>
      <c r="B342" s="33" t="str">
        <f>Sheet1!B342</f>
        <v>Z</v>
      </c>
      <c r="C342" s="37">
        <f>AVERAGE(Sheet1!D342:G342)</f>
        <v>243.98880487667935</v>
      </c>
      <c r="D342" s="37">
        <f>AVERAGE(Sheet1!J342:N342)</f>
        <v>91.37603745598237</v>
      </c>
      <c r="E342" s="37">
        <f>AVERAGE(Sheet1!Q342:V342)</f>
        <v>159.55878447720008</v>
      </c>
      <c r="F342" s="37">
        <f>AVERAGE(Sheet1!Y342:AE342)</f>
        <v>1860.775670761929</v>
      </c>
      <c r="G342" s="37">
        <f>AVERAGE(Sheet1!AE342:AG342)</f>
        <v>2624.1903385922051</v>
      </c>
    </row>
    <row r="343" spans="1:11" x14ac:dyDescent="0.55000000000000004">
      <c r="A343" s="9">
        <f>Sheet1!A343</f>
        <v>23.1844</v>
      </c>
      <c r="B343" s="33" t="str">
        <f>Sheet1!B343</f>
        <v>SWR(50)</v>
      </c>
      <c r="C343" s="35">
        <f>AVERAGE(Sheet1!D343:G343)</f>
        <v>5.3563850494329648</v>
      </c>
      <c r="D343" s="35">
        <f>AVERAGE(Sheet1!J343:N343)</f>
        <v>1.9927859298535231</v>
      </c>
      <c r="E343" s="35">
        <f>AVERAGE(Sheet1!Q343:V343)</f>
        <v>3.3876664715221581</v>
      </c>
      <c r="F343" s="35">
        <f>AVERAGE(Sheet1!Y343:AE343)</f>
        <v>37.8074114565133</v>
      </c>
      <c r="G343" s="35">
        <f>AVERAGE(Sheet1!AE343:AG343)</f>
        <v>53.152575065663235</v>
      </c>
      <c r="I343" s="35">
        <f>AVERAGE(C343:G343)</f>
        <v>20.339364794597039</v>
      </c>
      <c r="J343" s="35">
        <f>AVERAGE(C343:F343)</f>
        <v>12.136062226830486</v>
      </c>
      <c r="K343" s="35">
        <f>AVERAGE(C343:E343)</f>
        <v>3.5789458169362152</v>
      </c>
    </row>
    <row r="344" spans="1:11" x14ac:dyDescent="0.55000000000000004">
      <c r="A344" s="9">
        <f>Sheet1!A344</f>
        <v>23.1844</v>
      </c>
      <c r="B344" s="33" t="str">
        <f>Sheet1!B344</f>
        <v>SWR(100)</v>
      </c>
      <c r="C344" s="35">
        <f>AVERAGE(Sheet1!D344:G344)</f>
        <v>2.7260448981798153</v>
      </c>
      <c r="D344" s="35">
        <f>AVERAGE(Sheet1!J344:N344)</f>
        <v>1.3842908809275569</v>
      </c>
      <c r="E344" s="35">
        <f>AVERAGE(Sheet1!Q344:V344)</f>
        <v>1.7615213210129832</v>
      </c>
      <c r="F344" s="35">
        <f>AVERAGE(Sheet1!Y344:AE344)</f>
        <v>18.90484716948848</v>
      </c>
      <c r="G344" s="35">
        <f>AVERAGE(Sheet1!AE344:AG344)</f>
        <v>26.57698796112912</v>
      </c>
      <c r="I344" s="35">
        <f>AVERAGE(C344:G344)</f>
        <v>10.270738446147591</v>
      </c>
      <c r="J344" s="35">
        <f>AVERAGE(C344:F344)</f>
        <v>6.1941760674022088</v>
      </c>
      <c r="K344" s="35">
        <f>AVERAGE(C344:E344)</f>
        <v>1.9572857000401187</v>
      </c>
    </row>
    <row r="345" spans="1:11" x14ac:dyDescent="0.55000000000000004">
      <c r="A345" s="9">
        <f>Sheet1!A345</f>
        <v>23.1844</v>
      </c>
      <c r="B345" s="33" t="str">
        <f>Sheet1!B345</f>
        <v>SWR(150)</v>
      </c>
      <c r="C345" s="35">
        <f>AVERAGE(Sheet1!D345:G345)</f>
        <v>1.8863988726700511</v>
      </c>
      <c r="D345" s="35">
        <f>AVERAGE(Sheet1!J345:N345)</f>
        <v>1.8207032541893959</v>
      </c>
      <c r="E345" s="35">
        <f>AVERAGE(Sheet1!Q345:V345)</f>
        <v>1.3468859266985096</v>
      </c>
      <c r="F345" s="35">
        <f>AVERAGE(Sheet1!Y345:AE345)</f>
        <v>12.604506262577909</v>
      </c>
      <c r="G345" s="35">
        <f>AVERAGE(Sheet1!AE345:AG345)</f>
        <v>17.71877246973914</v>
      </c>
      <c r="I345" s="35">
        <f>AVERAGE(C345:G345)</f>
        <v>7.075453357175002</v>
      </c>
      <c r="J345" s="35">
        <f>AVERAGE(C345:F345)</f>
        <v>4.4146235790339663</v>
      </c>
      <c r="K345" s="35">
        <f>AVERAGE(C345:E345)</f>
        <v>1.6846626845193189</v>
      </c>
    </row>
    <row r="346" spans="1:11" x14ac:dyDescent="0.55000000000000004">
      <c r="A346" s="9">
        <f>Sheet1!A346</f>
        <v>23.1844</v>
      </c>
      <c r="B346" s="33" t="str">
        <f>Sheet1!B346</f>
        <v>SWR(200)</v>
      </c>
      <c r="C346" s="35">
        <f>AVERAGE(Sheet1!D346:G346)</f>
        <v>1.5492246169528618</v>
      </c>
      <c r="D346" s="35">
        <f>AVERAGE(Sheet1!J346:N346)</f>
        <v>2.3632767038511648</v>
      </c>
      <c r="E346" s="35">
        <f>AVERAGE(Sheet1!Q346:V346)</f>
        <v>1.4710338270521752</v>
      </c>
      <c r="F346" s="35">
        <f>AVERAGE(Sheet1!Y346:AE346)</f>
        <v>9.4547286671037689</v>
      </c>
      <c r="G346" s="35">
        <f>AVERAGE(Sheet1!AE346:AG346)</f>
        <v>13.289902423638205</v>
      </c>
      <c r="I346" s="35">
        <f>AVERAGE(C346:G346)</f>
        <v>5.6256332477196356</v>
      </c>
      <c r="J346" s="35">
        <f>AVERAGE(C346:F346)</f>
        <v>3.7095659537399928</v>
      </c>
      <c r="K346" s="35">
        <f>AVERAGE(C346:E346)</f>
        <v>1.7945117159520674</v>
      </c>
    </row>
    <row r="347" spans="1:11" x14ac:dyDescent="0.55000000000000004">
      <c r="A347" s="9">
        <f>Sheet1!A347</f>
        <v>23.1844</v>
      </c>
      <c r="B347" s="33" t="str">
        <f>Sheet1!B347</f>
        <v>SWR(300)</v>
      </c>
      <c r="C347" s="35">
        <f>AVERAGE(Sheet1!D347:G347)</f>
        <v>1.6246960797994432</v>
      </c>
      <c r="D347" s="35">
        <f>AVERAGE(Sheet1!J347:N347)</f>
        <v>3.4928655617038777</v>
      </c>
      <c r="E347" s="35">
        <f>AVERAGE(Sheet1!Q347:V347)</f>
        <v>2.0441093573339084</v>
      </c>
      <c r="F347" s="35">
        <f>AVERAGE(Sheet1!Y347:AE347)</f>
        <v>6.3057674713479575</v>
      </c>
      <c r="G347" s="35">
        <f>AVERAGE(Sheet1!AE347:AG347)</f>
        <v>8.8615181053322285</v>
      </c>
      <c r="I347" s="35">
        <f>AVERAGE(C347:G347)</f>
        <v>4.4657913151034832</v>
      </c>
      <c r="J347" s="35">
        <f>AVERAGE(C347:F347)</f>
        <v>3.3668596175462966</v>
      </c>
      <c r="K347" s="35">
        <f>AVERAGE(C347:E347)</f>
        <v>2.3872236662790765</v>
      </c>
    </row>
    <row r="348" spans="1:11" x14ac:dyDescent="0.55000000000000004">
      <c r="A348" s="8">
        <f>Sheet1!A348</f>
        <v>43</v>
      </c>
      <c r="B348" s="33" t="str">
        <f>Sheet1!B348</f>
        <v>R</v>
      </c>
      <c r="C348" s="34"/>
      <c r="D348" s="34"/>
      <c r="E348" s="34"/>
      <c r="F348" s="34"/>
      <c r="G348" s="34"/>
    </row>
    <row r="349" spans="1:11" x14ac:dyDescent="0.55000000000000004">
      <c r="A349" s="9">
        <f>Sheet1!A349</f>
        <v>43</v>
      </c>
      <c r="B349" s="33" t="str">
        <f>Sheet1!B349</f>
        <v>X</v>
      </c>
      <c r="C349" s="34"/>
      <c r="D349" s="34"/>
      <c r="E349" s="34"/>
      <c r="F349" s="34"/>
      <c r="G349" s="34"/>
    </row>
    <row r="350" spans="1:11" x14ac:dyDescent="0.55000000000000004">
      <c r="A350" s="36">
        <f>Sheet1!A350</f>
        <v>0.2388888888888889</v>
      </c>
      <c r="B350" s="33" t="str">
        <f>Sheet1!B350</f>
        <v>Z</v>
      </c>
      <c r="C350" s="37">
        <f>AVERAGE(Sheet1!D350:G350)</f>
        <v>234.59476873007705</v>
      </c>
      <c r="D350" s="37">
        <f>AVERAGE(Sheet1!J350:N350)</f>
        <v>90.922816745386086</v>
      </c>
      <c r="E350" s="37">
        <f>AVERAGE(Sheet1!Q350:V350)</f>
        <v>172.72903033297357</v>
      </c>
      <c r="F350" s="37">
        <f>AVERAGE(Sheet1!Y350:AE350)</f>
        <v>2647.6907407819895</v>
      </c>
      <c r="G350" s="37">
        <f>AVERAGE(Sheet1!AE350:AG350)</f>
        <v>2805.3426190881351</v>
      </c>
    </row>
    <row r="351" spans="1:11" x14ac:dyDescent="0.55000000000000004">
      <c r="A351" s="9">
        <f>Sheet1!A351</f>
        <v>23.742999999999999</v>
      </c>
      <c r="B351" s="33" t="str">
        <f>Sheet1!B351</f>
        <v>SWR(50)</v>
      </c>
      <c r="C351" s="35">
        <f>AVERAGE(Sheet1!D351:G351)</f>
        <v>5.1673724239970227</v>
      </c>
      <c r="D351" s="35">
        <f>AVERAGE(Sheet1!J351:N351)</f>
        <v>1.9844975040186188</v>
      </c>
      <c r="E351" s="35">
        <f>AVERAGE(Sheet1!Q351:V351)</f>
        <v>3.6597268782395793</v>
      </c>
      <c r="F351" s="35">
        <f>AVERAGE(Sheet1!Y351:AE351)</f>
        <v>54.202089947709624</v>
      </c>
      <c r="G351" s="35">
        <f>AVERAGE(Sheet1!AE351:AG351)</f>
        <v>64.11394874012332</v>
      </c>
      <c r="I351" s="35">
        <f>AVERAGE(C351:G351)</f>
        <v>25.825527098817634</v>
      </c>
      <c r="J351" s="35">
        <f>AVERAGE(C351:F351)</f>
        <v>16.253421688491212</v>
      </c>
      <c r="K351" s="35">
        <f>AVERAGE(C351:E351)</f>
        <v>3.6038656020850737</v>
      </c>
    </row>
    <row r="352" spans="1:11" x14ac:dyDescent="0.55000000000000004">
      <c r="A352" s="9">
        <f>Sheet1!A352</f>
        <v>23.742999999999999</v>
      </c>
      <c r="B352" s="33" t="str">
        <f>Sheet1!B352</f>
        <v>SWR(100)</v>
      </c>
      <c r="C352" s="35">
        <f>AVERAGE(Sheet1!D352:G352)</f>
        <v>2.6358024883911613</v>
      </c>
      <c r="D352" s="35">
        <f>AVERAGE(Sheet1!J352:N352)</f>
        <v>1.3874651593525904</v>
      </c>
      <c r="E352" s="35">
        <f>AVERAGE(Sheet1!Q352:V352)</f>
        <v>1.887643062567965</v>
      </c>
      <c r="F352" s="35">
        <f>AVERAGE(Sheet1!Y352:AE352)</f>
        <v>27.102344181931326</v>
      </c>
      <c r="G352" s="35">
        <f>AVERAGE(Sheet1!AE352:AG352)</f>
        <v>32.06412608871198</v>
      </c>
      <c r="I352" s="35">
        <f>AVERAGE(C352:G352)</f>
        <v>13.015476196191003</v>
      </c>
      <c r="J352" s="35">
        <f>AVERAGE(C352:F352)</f>
        <v>8.2533137230607601</v>
      </c>
      <c r="K352" s="35">
        <f>AVERAGE(C352:E352)</f>
        <v>1.9703035701039056</v>
      </c>
    </row>
    <row r="353" spans="1:11" x14ac:dyDescent="0.55000000000000004">
      <c r="A353" s="9">
        <f>Sheet1!A353</f>
        <v>23.742999999999999</v>
      </c>
      <c r="B353" s="33" t="str">
        <f>Sheet1!B353</f>
        <v>SWR(150)</v>
      </c>
      <c r="C353" s="35">
        <f>AVERAGE(Sheet1!D353:G353)</f>
        <v>1.8342616513539356</v>
      </c>
      <c r="D353" s="35">
        <f>AVERAGE(Sheet1!J353:N353)</f>
        <v>1.8290229354123935</v>
      </c>
      <c r="E353" s="35">
        <f>AVERAGE(Sheet1!Q353:V353)</f>
        <v>1.3842981144368627</v>
      </c>
      <c r="F353" s="35">
        <f>AVERAGE(Sheet1!Y353:AE353)</f>
        <v>18.06967696416277</v>
      </c>
      <c r="G353" s="35">
        <f>AVERAGE(Sheet1!AE353:AG353)</f>
        <v>21.384044997043588</v>
      </c>
      <c r="I353" s="35">
        <f>AVERAGE(C353:G353)</f>
        <v>8.9002609324819097</v>
      </c>
      <c r="J353" s="35">
        <f>AVERAGE(C353:F353)</f>
        <v>5.779314916341491</v>
      </c>
      <c r="K353" s="35">
        <f>AVERAGE(C353:E353)</f>
        <v>1.6825275670677307</v>
      </c>
    </row>
    <row r="354" spans="1:11" x14ac:dyDescent="0.55000000000000004">
      <c r="A354" s="9">
        <f>Sheet1!A354</f>
        <v>23.742999999999999</v>
      </c>
      <c r="B354" s="33" t="str">
        <f>Sheet1!B354</f>
        <v>SWR(200)</v>
      </c>
      <c r="C354" s="35">
        <f>AVERAGE(Sheet1!D354:G354)</f>
        <v>1.5406052823522398</v>
      </c>
      <c r="D354" s="35">
        <f>AVERAGE(Sheet1!J354:N354)</f>
        <v>2.3748201883603617</v>
      </c>
      <c r="E354" s="35">
        <f>AVERAGE(Sheet1!Q354:V354)</f>
        <v>1.4037956228533259</v>
      </c>
      <c r="F354" s="35">
        <f>AVERAGE(Sheet1!Y354:AE354)</f>
        <v>13.553783852522278</v>
      </c>
      <c r="G354" s="35">
        <f>AVERAGE(Sheet1!AE354:AG354)</f>
        <v>16.046415749830985</v>
      </c>
      <c r="I354" s="35">
        <f>AVERAGE(C354:G354)</f>
        <v>6.9838841391838375</v>
      </c>
      <c r="J354" s="35">
        <f>AVERAGE(C354:F354)</f>
        <v>4.7182512365220513</v>
      </c>
      <c r="K354" s="35">
        <f>AVERAGE(C354:E354)</f>
        <v>1.773073697855309</v>
      </c>
    </row>
    <row r="355" spans="1:11" x14ac:dyDescent="0.55000000000000004">
      <c r="A355" s="9">
        <f>Sheet1!A355</f>
        <v>23.742999999999999</v>
      </c>
      <c r="B355" s="33" t="str">
        <f>Sheet1!B355</f>
        <v>SWR(300)</v>
      </c>
      <c r="C355" s="35">
        <f>AVERAGE(Sheet1!D355:G355)</f>
        <v>1.6653253212527388</v>
      </c>
      <c r="D355" s="35">
        <f>AVERAGE(Sheet1!J355:N355)</f>
        <v>3.5103611202097023</v>
      </c>
      <c r="E355" s="35">
        <f>AVERAGE(Sheet1!Q355:V355)</f>
        <v>1.9017080294639559</v>
      </c>
      <c r="F355" s="35">
        <f>AVERAGE(Sheet1!Y355:AE355)</f>
        <v>9.0387898629816981</v>
      </c>
      <c r="G355" s="35">
        <f>AVERAGE(Sheet1!AE355:AG355)</f>
        <v>10.713675299574698</v>
      </c>
      <c r="I355" s="35">
        <f>AVERAGE(C355:G355)</f>
        <v>5.3659719266965578</v>
      </c>
      <c r="J355" s="35">
        <f>AVERAGE(C355:F355)</f>
        <v>4.0290460834770236</v>
      </c>
      <c r="K355" s="35">
        <f>AVERAGE(C355:E355)</f>
        <v>2.359131490308799</v>
      </c>
    </row>
    <row r="356" spans="1:11" x14ac:dyDescent="0.55000000000000004">
      <c r="A356" s="8">
        <f>Sheet1!A356</f>
        <v>44</v>
      </c>
      <c r="B356" s="33" t="str">
        <f>Sheet1!B356</f>
        <v>R</v>
      </c>
      <c r="C356" s="34"/>
      <c r="D356" s="34"/>
      <c r="E356" s="34"/>
      <c r="F356" s="34"/>
      <c r="G356" s="34"/>
    </row>
    <row r="357" spans="1:11" x14ac:dyDescent="0.55000000000000004">
      <c r="A357" s="9">
        <f>Sheet1!A357</f>
        <v>44</v>
      </c>
      <c r="B357" s="33" t="str">
        <f>Sheet1!B357</f>
        <v>X</v>
      </c>
      <c r="C357" s="34"/>
      <c r="D357" s="34"/>
      <c r="E357" s="34"/>
      <c r="F357" s="34"/>
      <c r="G357" s="34"/>
    </row>
    <row r="358" spans="1:11" x14ac:dyDescent="0.55000000000000004">
      <c r="A358" s="36">
        <f>Sheet1!A358</f>
        <v>0.24444444444444444</v>
      </c>
      <c r="B358" s="33" t="str">
        <f>Sheet1!B358</f>
        <v>Z</v>
      </c>
      <c r="C358" s="37">
        <f>AVERAGE(Sheet1!D358:G358)</f>
        <v>225.8754473812379</v>
      </c>
      <c r="D358" s="37">
        <f>AVERAGE(Sheet1!J358:N358)</f>
        <v>90.690005151685313</v>
      </c>
      <c r="E358" s="37">
        <f>AVERAGE(Sheet1!Q358:V358)</f>
        <v>188.5767409743643</v>
      </c>
      <c r="F358" s="37">
        <f>AVERAGE(Sheet1!Y358:AE358)</f>
        <v>3336.2102596010332</v>
      </c>
      <c r="G358" s="37">
        <f>AVERAGE(Sheet1!AE358:AG358)</f>
        <v>2609.1644913116061</v>
      </c>
    </row>
    <row r="359" spans="1:11" x14ac:dyDescent="0.55000000000000004">
      <c r="A359" s="9">
        <f>Sheet1!A359</f>
        <v>24.3017</v>
      </c>
      <c r="B359" s="33" t="str">
        <f>Sheet1!B359</f>
        <v>SWR(50)</v>
      </c>
      <c r="C359" s="35">
        <f>AVERAGE(Sheet1!D359:G359)</f>
        <v>4.9915840255864357</v>
      </c>
      <c r="D359" s="35">
        <f>AVERAGE(Sheet1!J359:N359)</f>
        <v>1.9805489192467278</v>
      </c>
      <c r="E359" s="35">
        <f>AVERAGE(Sheet1!Q359:V359)</f>
        <v>3.9874605559671097</v>
      </c>
      <c r="F359" s="35">
        <f>AVERAGE(Sheet1!Y359:AE359)</f>
        <v>72.681237353107733</v>
      </c>
      <c r="G359" s="35">
        <f>AVERAGE(Sheet1!AE359:AG359)</f>
        <v>74.838250380871784</v>
      </c>
      <c r="I359" s="35">
        <f>AVERAGE(C359:G359)</f>
        <v>31.695816246955957</v>
      </c>
      <c r="J359" s="35">
        <f>AVERAGE(C359:F359)</f>
        <v>20.910207713477</v>
      </c>
      <c r="K359" s="35">
        <f>AVERAGE(C359:E359)</f>
        <v>3.6531978336000908</v>
      </c>
    </row>
    <row r="360" spans="1:11" x14ac:dyDescent="0.55000000000000004">
      <c r="A360" s="9">
        <f>Sheet1!A360</f>
        <v>24.3017</v>
      </c>
      <c r="B360" s="33" t="str">
        <f>Sheet1!B360</f>
        <v>SWR(100)</v>
      </c>
      <c r="C360" s="35">
        <f>AVERAGE(Sheet1!D360:G360)</f>
        <v>2.5523734813022521</v>
      </c>
      <c r="D360" s="35">
        <f>AVERAGE(Sheet1!J360:N360)</f>
        <v>1.3894008050863214</v>
      </c>
      <c r="E360" s="35">
        <f>AVERAGE(Sheet1!Q360:V360)</f>
        <v>2.0428196034013619</v>
      </c>
      <c r="F360" s="35">
        <f>AVERAGE(Sheet1!Y360:AE360)</f>
        <v>36.344795423689746</v>
      </c>
      <c r="G360" s="35">
        <f>AVERAGE(Sheet1!AE360:AG360)</f>
        <v>37.441331249616503</v>
      </c>
      <c r="I360" s="35">
        <f>AVERAGE(C360:G360)</f>
        <v>15.954144112619236</v>
      </c>
      <c r="J360" s="35">
        <f>AVERAGE(C360:F360)</f>
        <v>10.58234732836992</v>
      </c>
      <c r="K360" s="35">
        <f>AVERAGE(C360:E360)</f>
        <v>1.9948646299299784</v>
      </c>
    </row>
    <row r="361" spans="1:11" x14ac:dyDescent="0.55000000000000004">
      <c r="A361" s="9">
        <f>Sheet1!A361</f>
        <v>24.3017</v>
      </c>
      <c r="B361" s="33" t="str">
        <f>Sheet1!B361</f>
        <v>SWR(150)</v>
      </c>
      <c r="C361" s="35">
        <f>AVERAGE(Sheet1!D361:G361)</f>
        <v>1.7875176949835749</v>
      </c>
      <c r="D361" s="35">
        <f>AVERAGE(Sheet1!J361:N361)</f>
        <v>1.8335601734197255</v>
      </c>
      <c r="E361" s="35">
        <f>AVERAGE(Sheet1!Q361:V361)</f>
        <v>1.4560450223260346</v>
      </c>
      <c r="F361" s="35">
        <f>AVERAGE(Sheet1!Y361:AE361)</f>
        <v>24.23451153749031</v>
      </c>
      <c r="G361" s="35">
        <f>AVERAGE(Sheet1!AE361:AG361)</f>
        <v>24.985595754247928</v>
      </c>
      <c r="I361" s="35">
        <f>AVERAGE(C361:G361)</f>
        <v>10.859446036493514</v>
      </c>
      <c r="J361" s="35">
        <f>AVERAGE(C361:F361)</f>
        <v>7.3279086070549111</v>
      </c>
      <c r="K361" s="35">
        <f>AVERAGE(C361:E361)</f>
        <v>1.6923742969097784</v>
      </c>
    </row>
    <row r="362" spans="1:11" x14ac:dyDescent="0.55000000000000004">
      <c r="A362" s="9">
        <f>Sheet1!A362</f>
        <v>24.3017</v>
      </c>
      <c r="B362" s="33" t="str">
        <f>Sheet1!B362</f>
        <v>SWR(200)</v>
      </c>
      <c r="C362" s="35">
        <f>AVERAGE(Sheet1!D362:G362)</f>
        <v>1.5377288695092255</v>
      </c>
      <c r="D362" s="35">
        <f>AVERAGE(Sheet1!J362:N362)</f>
        <v>2.3809994950744162</v>
      </c>
      <c r="E362" s="35">
        <f>AVERAGE(Sheet1!Q362:V362)</f>
        <v>1.3526770194218225</v>
      </c>
      <c r="F362" s="35">
        <f>AVERAGE(Sheet1!Y362:AE362)</f>
        <v>18.180775161666027</v>
      </c>
      <c r="G362" s="35">
        <f>AVERAGE(Sheet1!AE362:AG362)</f>
        <v>18.765195344646184</v>
      </c>
      <c r="I362" s="35">
        <f>AVERAGE(C362:G362)</f>
        <v>8.4434751780635349</v>
      </c>
      <c r="J362" s="35">
        <f>AVERAGE(C362:F362)</f>
        <v>5.8630451364178731</v>
      </c>
      <c r="K362" s="35">
        <f>AVERAGE(C362:E362)</f>
        <v>1.7571351280018215</v>
      </c>
    </row>
    <row r="363" spans="1:11" x14ac:dyDescent="0.55000000000000004">
      <c r="A363" s="9">
        <f>Sheet1!A363</f>
        <v>24.3017</v>
      </c>
      <c r="B363" s="33" t="str">
        <f>Sheet1!B363</f>
        <v>SWR(300)</v>
      </c>
      <c r="C363" s="35">
        <f>AVERAGE(Sheet1!D363:G363)</f>
        <v>1.7082505821229366</v>
      </c>
      <c r="D363" s="35">
        <f>AVERAGE(Sheet1!J363:N363)</f>
        <v>3.519625949465182</v>
      </c>
      <c r="E363" s="35">
        <f>AVERAGE(Sheet1!Q363:V363)</f>
        <v>1.7600175185965874</v>
      </c>
      <c r="F363" s="35">
        <f>AVERAGE(Sheet1!Y363:AE363)</f>
        <v>12.129882091661784</v>
      </c>
      <c r="G363" s="35">
        <f>AVERAGE(Sheet1!AE363:AG363)</f>
        <v>12.559886025521626</v>
      </c>
      <c r="I363" s="35">
        <f>AVERAGE(C363:G363)</f>
        <v>6.3355324334736238</v>
      </c>
      <c r="J363" s="35">
        <f>AVERAGE(C363:F363)</f>
        <v>4.7794440354616228</v>
      </c>
      <c r="K363" s="35">
        <f>AVERAGE(C363:E363)</f>
        <v>2.3292980167282353</v>
      </c>
    </row>
    <row r="364" spans="1:11" x14ac:dyDescent="0.55000000000000004">
      <c r="A364" s="8">
        <f>Sheet1!A364</f>
        <v>45</v>
      </c>
      <c r="B364" s="33" t="str">
        <f>Sheet1!B364</f>
        <v>R</v>
      </c>
      <c r="C364" s="34"/>
      <c r="D364" s="34"/>
      <c r="E364" s="34"/>
      <c r="F364" s="34"/>
      <c r="G364" s="34"/>
    </row>
    <row r="365" spans="1:11" x14ac:dyDescent="0.55000000000000004">
      <c r="A365" s="9">
        <f>Sheet1!A365</f>
        <v>45</v>
      </c>
      <c r="B365" s="33" t="str">
        <f>Sheet1!B365</f>
        <v>X</v>
      </c>
      <c r="C365" s="34"/>
      <c r="D365" s="34"/>
      <c r="E365" s="34"/>
      <c r="F365" s="34"/>
      <c r="G365" s="34"/>
    </row>
    <row r="366" spans="1:11" x14ac:dyDescent="0.55000000000000004">
      <c r="A366" s="36">
        <f>Sheet1!A366</f>
        <v>0.25</v>
      </c>
      <c r="B366" s="33" t="str">
        <f>Sheet1!B366</f>
        <v>Z</v>
      </c>
      <c r="C366" s="37">
        <f>AVERAGE(Sheet1!D366:G366)</f>
        <v>217.76682717444518</v>
      </c>
      <c r="D366" s="37">
        <f>AVERAGE(Sheet1!J366:N366)</f>
        <v>90.673520308976293</v>
      </c>
      <c r="E366" s="37">
        <f>AVERAGE(Sheet1!Q366:V366)</f>
        <v>207.77181443408335</v>
      </c>
      <c r="F366" s="37">
        <f>AVERAGE(Sheet1!Y366:AE366)</f>
        <v>3326.5346534855998</v>
      </c>
      <c r="G366" s="37">
        <f>AVERAGE(Sheet1!AE366:AG366)</f>
        <v>2341.0248669807011</v>
      </c>
    </row>
    <row r="367" spans="1:11" x14ac:dyDescent="0.55000000000000004">
      <c r="A367" s="9">
        <f>Sheet1!A367</f>
        <v>24.860299999999999</v>
      </c>
      <c r="B367" s="33" t="str">
        <f>Sheet1!B367</f>
        <v>SWR(50)</v>
      </c>
      <c r="C367" s="35">
        <f>AVERAGE(Sheet1!D367:G367)</f>
        <v>4.8278007215467289</v>
      </c>
      <c r="D367" s="35">
        <f>AVERAGE(Sheet1!J367:N367)</f>
        <v>1.9808528930655822</v>
      </c>
      <c r="E367" s="35">
        <f>AVERAGE(Sheet1!Q367:V367)</f>
        <v>4.3846656824807022</v>
      </c>
      <c r="F367" s="35">
        <f>AVERAGE(Sheet1!Y367:AE367)</f>
        <v>79.458404716086079</v>
      </c>
      <c r="G367" s="35">
        <f>AVERAGE(Sheet1!AE367:AG367)</f>
        <v>81.753292710574101</v>
      </c>
      <c r="I367" s="35">
        <f>AVERAGE(C367:G367)</f>
        <v>34.48100334475064</v>
      </c>
      <c r="J367" s="35">
        <f>AVERAGE(C367:F367)</f>
        <v>22.662931003294773</v>
      </c>
      <c r="K367" s="35">
        <f>AVERAGE(C367:E367)</f>
        <v>3.7311064323643373</v>
      </c>
    </row>
    <row r="368" spans="1:11" x14ac:dyDescent="0.55000000000000004">
      <c r="A368" s="9">
        <f>Sheet1!A368</f>
        <v>24.860299999999999</v>
      </c>
      <c r="B368" s="33" t="str">
        <f>Sheet1!B368</f>
        <v>SWR(100)</v>
      </c>
      <c r="C368" s="35">
        <f>AVERAGE(Sheet1!D368:G368)</f>
        <v>2.4751537815555977</v>
      </c>
      <c r="D368" s="35">
        <f>AVERAGE(Sheet1!J368:N368)</f>
        <v>1.3900434848011729</v>
      </c>
      <c r="E368" s="35">
        <f>AVERAGE(Sheet1!Q368:V368)</f>
        <v>2.2338152594213549</v>
      </c>
      <c r="F368" s="35">
        <f>AVERAGE(Sheet1!Y368:AE368)</f>
        <v>39.738073502953739</v>
      </c>
      <c r="G368" s="35">
        <f>AVERAGE(Sheet1!AE368:AG368)</f>
        <v>40.916116393082369</v>
      </c>
      <c r="I368" s="35">
        <f>AVERAGE(C368:G368)</f>
        <v>17.350640484362845</v>
      </c>
      <c r="J368" s="35">
        <f>AVERAGE(C368:F368)</f>
        <v>11.459271507182965</v>
      </c>
      <c r="K368" s="35">
        <f>AVERAGE(C368:E368)</f>
        <v>2.033004175259375</v>
      </c>
    </row>
    <row r="369" spans="1:11" x14ac:dyDescent="0.55000000000000004">
      <c r="A369" s="9">
        <f>Sheet1!A369</f>
        <v>24.860299999999999</v>
      </c>
      <c r="B369" s="33" t="str">
        <f>Sheet1!B369</f>
        <v>SWR(150)</v>
      </c>
      <c r="C369" s="35">
        <f>AVERAGE(Sheet1!D369:G369)</f>
        <v>1.7459262230566019</v>
      </c>
      <c r="D369" s="35">
        <f>AVERAGE(Sheet1!J369:N369)</f>
        <v>1.834314412736695</v>
      </c>
      <c r="E369" s="35">
        <f>AVERAGE(Sheet1!Q369:V369)</f>
        <v>1.5606385751873617</v>
      </c>
      <c r="F369" s="35">
        <f>AVERAGE(Sheet1!Y369:AE369)</f>
        <v>26.501918019925153</v>
      </c>
      <c r="G369" s="35">
        <f>AVERAGE(Sheet1!AE369:AG369)</f>
        <v>27.321318933682402</v>
      </c>
      <c r="I369" s="35">
        <f>AVERAGE(C369:G369)</f>
        <v>11.792823232917645</v>
      </c>
      <c r="J369" s="35">
        <f>AVERAGE(C369:F369)</f>
        <v>7.9106993077264534</v>
      </c>
      <c r="K369" s="35">
        <f>AVERAGE(C369:E369)</f>
        <v>1.7136264036602196</v>
      </c>
    </row>
    <row r="370" spans="1:11" x14ac:dyDescent="0.55000000000000004">
      <c r="A370" s="9">
        <f>Sheet1!A370</f>
        <v>24.860299999999999</v>
      </c>
      <c r="B370" s="33" t="str">
        <f>Sheet1!B370</f>
        <v>SWR(200)</v>
      </c>
      <c r="C370" s="35">
        <f>AVERAGE(Sheet1!D370:G370)</f>
        <v>1.5395134404864554</v>
      </c>
      <c r="D370" s="35">
        <f>AVERAGE(Sheet1!J370:N370)</f>
        <v>2.3818236242267044</v>
      </c>
      <c r="E370" s="35">
        <f>AVERAGE(Sheet1!Q370:V370)</f>
        <v>1.3348696289150304</v>
      </c>
      <c r="F370" s="35">
        <f>AVERAGE(Sheet1!Y370:AE370)</f>
        <v>19.886820195735897</v>
      </c>
      <c r="G370" s="35">
        <f>AVERAGE(Sheet1!AE370:AG370)</f>
        <v>20.537174899155719</v>
      </c>
      <c r="I370" s="35">
        <f>AVERAGE(C370:G370)</f>
        <v>9.1360403577039619</v>
      </c>
      <c r="J370" s="35">
        <f>AVERAGE(C370:F370)</f>
        <v>6.2857567223410218</v>
      </c>
      <c r="K370" s="35">
        <f>AVERAGE(C370:E370)</f>
        <v>1.7520688978760635</v>
      </c>
    </row>
    <row r="371" spans="1:11" x14ac:dyDescent="0.55000000000000004">
      <c r="A371" s="9">
        <f>Sheet1!A371</f>
        <v>24.860299999999999</v>
      </c>
      <c r="B371" s="33" t="str">
        <f>Sheet1!B371</f>
        <v>SWR(300)</v>
      </c>
      <c r="C371" s="35">
        <f>AVERAGE(Sheet1!D371:G371)</f>
        <v>1.7530944497710257</v>
      </c>
      <c r="D371" s="35">
        <f>AVERAGE(Sheet1!J371:N371)</f>
        <v>3.5206770388179032</v>
      </c>
      <c r="E371" s="35">
        <f>AVERAGE(Sheet1!Q371:V371)</f>
        <v>1.6228182567249718</v>
      </c>
      <c r="F371" s="35">
        <f>AVERAGE(Sheet1!Y371:AE371)</f>
        <v>13.277737208556001</v>
      </c>
      <c r="G371" s="35">
        <f>AVERAGE(Sheet1!AE371:AG371)</f>
        <v>13.779773110827271</v>
      </c>
      <c r="I371" s="35">
        <f>AVERAGE(C371:G371)</f>
        <v>6.7908200129394345</v>
      </c>
      <c r="J371" s="35">
        <f>AVERAGE(C371:F371)</f>
        <v>5.0435817384674753</v>
      </c>
      <c r="K371" s="35">
        <f>AVERAGE(C371:E371)</f>
        <v>2.298863248437967</v>
      </c>
    </row>
    <row r="372" spans="1:11" x14ac:dyDescent="0.55000000000000004">
      <c r="A372" s="8">
        <f>Sheet1!A372</f>
        <v>46</v>
      </c>
      <c r="B372" s="33" t="str">
        <f>Sheet1!B372</f>
        <v>R</v>
      </c>
      <c r="C372" s="34"/>
      <c r="D372" s="34"/>
      <c r="E372" s="34"/>
      <c r="F372" s="34"/>
      <c r="G372" s="34"/>
    </row>
    <row r="373" spans="1:11" x14ac:dyDescent="0.55000000000000004">
      <c r="A373" s="9">
        <f>Sheet1!A373</f>
        <v>46</v>
      </c>
      <c r="B373" s="33" t="str">
        <f>Sheet1!B373</f>
        <v>X</v>
      </c>
      <c r="C373" s="34"/>
      <c r="D373" s="34"/>
      <c r="E373" s="34"/>
      <c r="F373" s="34"/>
      <c r="G373" s="34"/>
    </row>
    <row r="374" spans="1:11" x14ac:dyDescent="0.55000000000000004">
      <c r="A374" s="36">
        <f>Sheet1!A374</f>
        <v>0.25555555555555554</v>
      </c>
      <c r="B374" s="33" t="str">
        <f>Sheet1!B374</f>
        <v>Z</v>
      </c>
      <c r="C374" s="37">
        <f>AVERAGE(Sheet1!D374:G374)</f>
        <v>210.21313119110476</v>
      </c>
      <c r="D374" s="37">
        <f>AVERAGE(Sheet1!J374:N374)</f>
        <v>90.871502672010394</v>
      </c>
      <c r="E374" s="37">
        <f>AVERAGE(Sheet1!Q374:V374)</f>
        <v>231.21313936979868</v>
      </c>
      <c r="F374" s="37">
        <f>AVERAGE(Sheet1!Y374:AE374)</f>
        <v>2678.7692276547082</v>
      </c>
      <c r="G374" s="37">
        <f>AVERAGE(Sheet1!AE374:AG374)</f>
        <v>2162.3268987862757</v>
      </c>
    </row>
    <row r="375" spans="1:11" x14ac:dyDescent="0.55000000000000004">
      <c r="A375" s="9">
        <f>Sheet1!A375</f>
        <v>25.419</v>
      </c>
      <c r="B375" s="33" t="str">
        <f>Sheet1!B375</f>
        <v>SWR(50)</v>
      </c>
      <c r="C375" s="35">
        <f>AVERAGE(Sheet1!D375:G375)</f>
        <v>4.674963387098507</v>
      </c>
      <c r="D375" s="35">
        <f>AVERAGE(Sheet1!J375:N375)</f>
        <v>1.9853714282721675</v>
      </c>
      <c r="E375" s="35">
        <f>AVERAGE(Sheet1!Q375:V375)</f>
        <v>4.869792834547586</v>
      </c>
      <c r="F375" s="35">
        <f>AVERAGE(Sheet1!Y375:AE375)</f>
        <v>66.827378121354272</v>
      </c>
      <c r="G375" s="35">
        <f>AVERAGE(Sheet1!AE375:AG375)</f>
        <v>81.517373066036427</v>
      </c>
      <c r="I375" s="35">
        <f>AVERAGE(C375:G375)</f>
        <v>31.974975767461792</v>
      </c>
      <c r="J375" s="35">
        <f>AVERAGE(C375:F375)</f>
        <v>19.589376442818132</v>
      </c>
      <c r="K375" s="35">
        <f>AVERAGE(C375:E375)</f>
        <v>3.8433758833060865</v>
      </c>
    </row>
    <row r="376" spans="1:11" x14ac:dyDescent="0.55000000000000004">
      <c r="A376" s="9">
        <f>Sheet1!A376</f>
        <v>25.419</v>
      </c>
      <c r="B376" s="33" t="str">
        <f>Sheet1!B376</f>
        <v>SWR(100)</v>
      </c>
      <c r="C376" s="35">
        <f>AVERAGE(Sheet1!D376:G376)</f>
        <v>2.4036191516386518</v>
      </c>
      <c r="D376" s="35">
        <f>AVERAGE(Sheet1!J376:N376)</f>
        <v>1.3893972570239252</v>
      </c>
      <c r="E376" s="35">
        <f>AVERAGE(Sheet1!Q376:V376)</f>
        <v>2.4697191369271243</v>
      </c>
      <c r="F376" s="35">
        <f>AVERAGE(Sheet1!Y376:AE376)</f>
        <v>33.426315206258224</v>
      </c>
      <c r="G376" s="35">
        <f>AVERAGE(Sheet1!AE376:AG376)</f>
        <v>40.808310717914061</v>
      </c>
      <c r="I376" s="35">
        <f>AVERAGE(C376:G376)</f>
        <v>16.099472293952395</v>
      </c>
      <c r="J376" s="35">
        <f>AVERAGE(C376:F376)</f>
        <v>9.9222626879619806</v>
      </c>
      <c r="K376" s="35">
        <f>AVERAGE(C376:E376)</f>
        <v>2.0875785151965673</v>
      </c>
    </row>
    <row r="377" spans="1:11" x14ac:dyDescent="0.55000000000000004">
      <c r="A377" s="9">
        <f>Sheet1!A377</f>
        <v>25.419</v>
      </c>
      <c r="B377" s="33" t="str">
        <f>Sheet1!B377</f>
        <v>SWR(150)</v>
      </c>
      <c r="C377" s="35">
        <f>AVERAGE(Sheet1!D377:G377)</f>
        <v>1.7093725238814641</v>
      </c>
      <c r="D377" s="35">
        <f>AVERAGE(Sheet1!J377:N377)</f>
        <v>1.8313120802864973</v>
      </c>
      <c r="E377" s="35">
        <f>AVERAGE(Sheet1!Q377:V377)</f>
        <v>1.701142135451031</v>
      </c>
      <c r="F377" s="35">
        <f>AVERAGE(Sheet1!Y377:AE377)</f>
        <v>22.298263062648861</v>
      </c>
      <c r="G377" s="35">
        <f>AVERAGE(Sheet1!AE377:AG377)</f>
        <v>27.260743780143013</v>
      </c>
      <c r="I377" s="35">
        <f>AVERAGE(C377:G377)</f>
        <v>10.960166716482174</v>
      </c>
      <c r="J377" s="35">
        <f>AVERAGE(C377:F377)</f>
        <v>6.8850224505669635</v>
      </c>
      <c r="K377" s="35">
        <f>AVERAGE(C377:E377)</f>
        <v>1.7472755798729975</v>
      </c>
    </row>
    <row r="378" spans="1:11" x14ac:dyDescent="0.55000000000000004">
      <c r="A378" s="9">
        <f>Sheet1!A378</f>
        <v>25.419</v>
      </c>
      <c r="B378" s="33" t="str">
        <f>Sheet1!B378</f>
        <v>SWR(200)</v>
      </c>
      <c r="C378" s="35">
        <f>AVERAGE(Sheet1!D378:G378)</f>
        <v>1.5453016236298873</v>
      </c>
      <c r="D378" s="35">
        <f>AVERAGE(Sheet1!J378:N378)</f>
        <v>2.3773293395411654</v>
      </c>
      <c r="E378" s="35">
        <f>AVERAGE(Sheet1!Q378:V378)</f>
        <v>1.3786641006645028</v>
      </c>
      <c r="F378" s="35">
        <f>AVERAGE(Sheet1!Y378:AE378)</f>
        <v>16.738490516891737</v>
      </c>
      <c r="G378" s="35">
        <f>AVERAGE(Sheet1!AE378:AG378)</f>
        <v>20.503623732608844</v>
      </c>
      <c r="I378" s="35">
        <f>AVERAGE(C378:G378)</f>
        <v>8.5086818626672276</v>
      </c>
      <c r="J378" s="35">
        <f>AVERAGE(C378:F378)</f>
        <v>5.5099463951818235</v>
      </c>
      <c r="K378" s="35">
        <f>AVERAGE(C378:E378)</f>
        <v>1.7670983546118519</v>
      </c>
    </row>
    <row r="379" spans="1:11" x14ac:dyDescent="0.55000000000000004">
      <c r="A379" s="9">
        <f>Sheet1!A379</f>
        <v>25.419</v>
      </c>
      <c r="B379" s="33" t="str">
        <f>Sheet1!B379</f>
        <v>SWR(300)</v>
      </c>
      <c r="C379" s="35">
        <f>AVERAGE(Sheet1!D379:G379)</f>
        <v>1.7995422972181037</v>
      </c>
      <c r="D379" s="35">
        <f>AVERAGE(Sheet1!J379:N379)</f>
        <v>3.5135696653836987</v>
      </c>
      <c r="E379" s="35">
        <f>AVERAGE(Sheet1!Q379:V379)</f>
        <v>1.4958678794472313</v>
      </c>
      <c r="F379" s="35">
        <f>AVERAGE(Sheet1!Y379:AE379)</f>
        <v>11.187333010246066</v>
      </c>
      <c r="G379" s="35">
        <f>AVERAGE(Sheet1!AE379:AG379)</f>
        <v>13.780119131260648</v>
      </c>
      <c r="I379" s="35">
        <f>AVERAGE(C379:G379)</f>
        <v>6.3552863967111488</v>
      </c>
      <c r="J379" s="35">
        <f>AVERAGE(C379:F379)</f>
        <v>4.4990782130737745</v>
      </c>
      <c r="K379" s="35">
        <f>AVERAGE(C379:E379)</f>
        <v>2.2696599473496777</v>
      </c>
    </row>
    <row r="380" spans="1:11" x14ac:dyDescent="0.55000000000000004">
      <c r="A380" s="8">
        <f>Sheet1!A380</f>
        <v>47</v>
      </c>
      <c r="B380" s="33" t="str">
        <f>Sheet1!B380</f>
        <v>R</v>
      </c>
      <c r="C380" s="34"/>
      <c r="D380" s="34"/>
      <c r="E380" s="34"/>
      <c r="F380" s="34"/>
      <c r="G380" s="34"/>
    </row>
    <row r="381" spans="1:11" x14ac:dyDescent="0.55000000000000004">
      <c r="A381" s="9">
        <f>Sheet1!A381</f>
        <v>47</v>
      </c>
      <c r="B381" s="33" t="str">
        <f>Sheet1!B381</f>
        <v>X</v>
      </c>
      <c r="C381" s="34"/>
      <c r="D381" s="34"/>
      <c r="E381" s="34"/>
      <c r="F381" s="34"/>
      <c r="G381" s="34"/>
    </row>
    <row r="382" spans="1:11" x14ac:dyDescent="0.55000000000000004">
      <c r="A382" s="36">
        <f>Sheet1!A382</f>
        <v>0.26111111111111113</v>
      </c>
      <c r="B382" s="33" t="str">
        <f>Sheet1!B382</f>
        <v>Z</v>
      </c>
      <c r="C382" s="37">
        <f>AVERAGE(Sheet1!D382:G382)</f>
        <v>203.17155205256665</v>
      </c>
      <c r="D382" s="37">
        <f>AVERAGE(Sheet1!J382:N382)</f>
        <v>91.287339336855652</v>
      </c>
      <c r="E382" s="37">
        <f>AVERAGE(Sheet1!Q382:V382)</f>
        <v>260.13541638363023</v>
      </c>
      <c r="F382" s="37">
        <f>AVERAGE(Sheet1!Y382:AE382)</f>
        <v>1980.0352842413106</v>
      </c>
      <c r="G382" s="37">
        <f>AVERAGE(Sheet1!AE382:AG382)</f>
        <v>2074.2133984673642</v>
      </c>
    </row>
    <row r="383" spans="1:11" x14ac:dyDescent="0.55000000000000004">
      <c r="A383" s="9">
        <f>Sheet1!A383</f>
        <v>25.977699999999999</v>
      </c>
      <c r="B383" s="33" t="str">
        <f>Sheet1!B383</f>
        <v>SWR(50)</v>
      </c>
      <c r="C383" s="35">
        <f>AVERAGE(Sheet1!D383:G383)</f>
        <v>4.5322725080928947</v>
      </c>
      <c r="D383" s="35">
        <f>AVERAGE(Sheet1!J383:N383)</f>
        <v>1.9941775680173095</v>
      </c>
      <c r="E383" s="35">
        <f>AVERAGE(Sheet1!Q383:V383)</f>
        <v>5.4680981895446479</v>
      </c>
      <c r="F383" s="35">
        <f>AVERAGE(Sheet1!Y383:AE383)</f>
        <v>48.421564069771385</v>
      </c>
      <c r="G383" s="35">
        <f>AVERAGE(Sheet1!AE383:AG383)</f>
        <v>74.606339310333155</v>
      </c>
      <c r="I383" s="35">
        <f>AVERAGE(C383:G383)</f>
        <v>27.004490329151878</v>
      </c>
      <c r="J383" s="35">
        <f>AVERAGE(C383:F383)</f>
        <v>15.104028083856559</v>
      </c>
      <c r="K383" s="35">
        <f>AVERAGE(C383:E383)</f>
        <v>3.9981827552182843</v>
      </c>
    </row>
    <row r="384" spans="1:11" x14ac:dyDescent="0.55000000000000004">
      <c r="A384" s="9">
        <f>Sheet1!A384</f>
        <v>25.977699999999999</v>
      </c>
      <c r="B384" s="33" t="str">
        <f>Sheet1!B384</f>
        <v>SWR(100)</v>
      </c>
      <c r="C384" s="35">
        <f>AVERAGE(Sheet1!D384:G384)</f>
        <v>2.3373726541500202</v>
      </c>
      <c r="D384" s="35">
        <f>AVERAGE(Sheet1!J384:N384)</f>
        <v>1.3875061468354177</v>
      </c>
      <c r="E384" s="35">
        <f>AVERAGE(Sheet1!Q384:V384)</f>
        <v>2.7630315766312492</v>
      </c>
      <c r="F384" s="35">
        <f>AVERAGE(Sheet1!Y384:AE384)</f>
        <v>24.225437070505354</v>
      </c>
      <c r="G384" s="35">
        <f>AVERAGE(Sheet1!AE384:AG384)</f>
        <v>37.350973061030345</v>
      </c>
      <c r="I384" s="35">
        <f>AVERAGE(C384:G384)</f>
        <v>13.612864101830478</v>
      </c>
      <c r="J384" s="35">
        <f>AVERAGE(C384:F384)</f>
        <v>7.6783368620305108</v>
      </c>
      <c r="K384" s="35">
        <f>AVERAGE(C384:E384)</f>
        <v>2.1626367925388958</v>
      </c>
    </row>
    <row r="385" spans="1:11" x14ac:dyDescent="0.55000000000000004">
      <c r="A385" s="9">
        <f>Sheet1!A385</f>
        <v>25.977699999999999</v>
      </c>
      <c r="B385" s="33" t="str">
        <f>Sheet1!B385</f>
        <v>SWR(150)</v>
      </c>
      <c r="C385" s="35">
        <f>AVERAGE(Sheet1!D385:G385)</f>
        <v>1.6779276946521384</v>
      </c>
      <c r="D385" s="35">
        <f>AVERAGE(Sheet1!J385:N385)</f>
        <v>1.8245528500527499</v>
      </c>
      <c r="E385" s="35">
        <f>AVERAGE(Sheet1!Q385:V385)</f>
        <v>1.8840936284073242</v>
      </c>
      <c r="F385" s="35">
        <f>AVERAGE(Sheet1!Y385:AE385)</f>
        <v>16.166630563803533</v>
      </c>
      <c r="G385" s="35">
        <f>AVERAGE(Sheet1!AE385:AG385)</f>
        <v>24.953836120238545</v>
      </c>
      <c r="I385" s="35">
        <f>AVERAGE(C385:G385)</f>
        <v>9.3014081714308592</v>
      </c>
      <c r="J385" s="35">
        <f>AVERAGE(C385:F385)</f>
        <v>5.3883011842289363</v>
      </c>
      <c r="K385" s="35">
        <f>AVERAGE(C385:E385)</f>
        <v>1.7955247243707377</v>
      </c>
    </row>
    <row r="386" spans="1:11" x14ac:dyDescent="0.55000000000000004">
      <c r="A386" s="9">
        <f>Sheet1!A386</f>
        <v>25.977699999999999</v>
      </c>
      <c r="B386" s="33" t="str">
        <f>Sheet1!B386</f>
        <v>SWR(200)</v>
      </c>
      <c r="C386" s="35">
        <f>AVERAGE(Sheet1!D386:G386)</f>
        <v>1.5545682573825608</v>
      </c>
      <c r="D386" s="35">
        <f>AVERAGE(Sheet1!J386:N386)</f>
        <v>2.3675047377335425</v>
      </c>
      <c r="E386" s="35">
        <f>AVERAGE(Sheet1!Q386:V386)</f>
        <v>1.4816145848832181</v>
      </c>
      <c r="F386" s="35">
        <f>AVERAGE(Sheet1!Y386:AE386)</f>
        <v>12.142217295161988</v>
      </c>
      <c r="G386" s="35">
        <f>AVERAGE(Sheet1!AE386:AG386)</f>
        <v>18.771337601194062</v>
      </c>
      <c r="I386" s="35">
        <f>AVERAGE(C386:G386)</f>
        <v>7.2634484952710752</v>
      </c>
      <c r="J386" s="35">
        <f>AVERAGE(C386:F386)</f>
        <v>4.3864762187903272</v>
      </c>
      <c r="K386" s="35">
        <f>AVERAGE(C386:E386)</f>
        <v>1.801229193333107</v>
      </c>
    </row>
    <row r="387" spans="1:11" x14ac:dyDescent="0.55000000000000004">
      <c r="A387" s="9">
        <f>Sheet1!A387</f>
        <v>25.977699999999999</v>
      </c>
      <c r="B387" s="33" t="str">
        <f>Sheet1!B387</f>
        <v>SWR(300)</v>
      </c>
      <c r="C387" s="35">
        <f>AVERAGE(Sheet1!D387:G387)</f>
        <v>1.8472755615557572</v>
      </c>
      <c r="D387" s="35">
        <f>AVERAGE(Sheet1!J387:N387)</f>
        <v>3.4982795602105456</v>
      </c>
      <c r="E387" s="35">
        <f>AVERAGE(Sheet1!Q387:V387)</f>
        <v>1.3892313987571256</v>
      </c>
      <c r="F387" s="35">
        <f>AVERAGE(Sheet1!Y387:AE387)</f>
        <v>8.1280390705769623</v>
      </c>
      <c r="G387" s="35">
        <f>AVERAGE(Sheet1!AE387:AG387)</f>
        <v>12.621299479516106</v>
      </c>
      <c r="I387" s="35">
        <f>AVERAGE(C387:G387)</f>
        <v>5.4968250141232993</v>
      </c>
      <c r="J387" s="35">
        <f>AVERAGE(C387:F387)</f>
        <v>3.7157063977750977</v>
      </c>
      <c r="K387" s="35">
        <f>AVERAGE(C387:E387)</f>
        <v>2.244928840174476</v>
      </c>
    </row>
    <row r="388" spans="1:11" x14ac:dyDescent="0.55000000000000004">
      <c r="A388" s="8">
        <f>Sheet1!A388</f>
        <v>48</v>
      </c>
      <c r="B388" s="33" t="str">
        <f>Sheet1!B388</f>
        <v>R</v>
      </c>
      <c r="C388" s="34"/>
      <c r="D388" s="34"/>
      <c r="E388" s="34"/>
      <c r="F388" s="34"/>
      <c r="G388" s="34"/>
    </row>
    <row r="389" spans="1:11" x14ac:dyDescent="0.55000000000000004">
      <c r="A389" s="9">
        <f>Sheet1!A389</f>
        <v>48</v>
      </c>
      <c r="B389" s="33" t="str">
        <f>Sheet1!B389</f>
        <v>X</v>
      </c>
      <c r="C389" s="34"/>
      <c r="D389" s="34"/>
      <c r="E389" s="34"/>
      <c r="F389" s="34"/>
      <c r="G389" s="34"/>
    </row>
    <row r="390" spans="1:11" x14ac:dyDescent="0.55000000000000004">
      <c r="A390" s="36">
        <f>Sheet1!A390</f>
        <v>0.26666666666666666</v>
      </c>
      <c r="B390" s="33" t="str">
        <f>Sheet1!B390</f>
        <v>Z</v>
      </c>
      <c r="C390" s="37">
        <f>AVERAGE(Sheet1!D390:G390)</f>
        <v>196.60062609946414</v>
      </c>
      <c r="D390" s="37">
        <f>AVERAGE(Sheet1!J390:N390)</f>
        <v>91.925531483683201</v>
      </c>
      <c r="E390" s="37">
        <f>AVERAGE(Sheet1!Q390:V390)</f>
        <v>296.25018437599232</v>
      </c>
      <c r="F390" s="37">
        <f>AVERAGE(Sheet1!Y390:AE390)</f>
        <v>1456.7939663687782</v>
      </c>
      <c r="G390" s="37">
        <f>AVERAGE(Sheet1!AE390:AG390)</f>
        <v>2029.3423470227262</v>
      </c>
    </row>
    <row r="391" spans="1:11" x14ac:dyDescent="0.55000000000000004">
      <c r="A391" s="9">
        <f>Sheet1!A391</f>
        <v>26.536300000000001</v>
      </c>
      <c r="B391" s="33" t="str">
        <f>Sheet1!B391</f>
        <v>SWR(50)</v>
      </c>
      <c r="C391" s="35">
        <f>AVERAGE(Sheet1!D391:G391)</f>
        <v>4.3989414184345224</v>
      </c>
      <c r="D391" s="35">
        <f>AVERAGE(Sheet1!J391:N391)</f>
        <v>2.0073734939528376</v>
      </c>
      <c r="E391" s="35">
        <f>AVERAGE(Sheet1!Q391:V391)</f>
        <v>6.2144386780224998</v>
      </c>
      <c r="F391" s="35">
        <f>AVERAGE(Sheet1!Y391:AE391)</f>
        <v>34.01367419300729</v>
      </c>
      <c r="G391" s="35">
        <f>AVERAGE(Sheet1!AE391:AG391)</f>
        <v>64.450105846581536</v>
      </c>
      <c r="I391" s="35">
        <f>AVERAGE(C391:G391)</f>
        <v>22.216906725999738</v>
      </c>
      <c r="J391" s="35">
        <f>AVERAGE(C391:F391)</f>
        <v>11.658606945854288</v>
      </c>
      <c r="K391" s="35">
        <f>AVERAGE(C391:E391)</f>
        <v>4.2069178634699531</v>
      </c>
    </row>
    <row r="392" spans="1:11" x14ac:dyDescent="0.55000000000000004">
      <c r="A392" s="9">
        <f>Sheet1!A392</f>
        <v>26.536300000000001</v>
      </c>
      <c r="B392" s="33" t="str">
        <f>Sheet1!B392</f>
        <v>SWR(100)</v>
      </c>
      <c r="C392" s="35">
        <f>AVERAGE(Sheet1!D392:G392)</f>
        <v>2.2760245164436821</v>
      </c>
      <c r="D392" s="35">
        <f>AVERAGE(Sheet1!J392:N392)</f>
        <v>1.3844831017161925</v>
      </c>
      <c r="E392" s="35">
        <f>AVERAGE(Sheet1!Q392:V392)</f>
        <v>3.1310697732018888</v>
      </c>
      <c r="F392" s="35">
        <f>AVERAGE(Sheet1!Y392:AE392)</f>
        <v>17.023376606746218</v>
      </c>
      <c r="G392" s="35">
        <f>AVERAGE(Sheet1!AE392:AG392)</f>
        <v>32.261893265909144</v>
      </c>
      <c r="I392" s="35">
        <f>AVERAGE(C392:G392)</f>
        <v>11.215369452803426</v>
      </c>
      <c r="J392" s="35">
        <f>AVERAGE(C392:F392)</f>
        <v>5.9537384995269953</v>
      </c>
      <c r="K392" s="35">
        <f>AVERAGE(C392:E392)</f>
        <v>2.2638591304539211</v>
      </c>
    </row>
    <row r="393" spans="1:11" x14ac:dyDescent="0.55000000000000004">
      <c r="A393" s="9">
        <f>Sheet1!A393</f>
        <v>26.536300000000001</v>
      </c>
      <c r="B393" s="33" t="str">
        <f>Sheet1!B393</f>
        <v>SWR(150)</v>
      </c>
      <c r="C393" s="35">
        <f>AVERAGE(Sheet1!D393:G393)</f>
        <v>1.6517866451685332</v>
      </c>
      <c r="D393" s="35">
        <f>AVERAGE(Sheet1!J393:N393)</f>
        <v>1.8140841601402831</v>
      </c>
      <c r="E393" s="35">
        <f>AVERAGE(Sheet1!Q393:V393)</f>
        <v>2.1198272547384738</v>
      </c>
      <c r="F393" s="35">
        <f>AVERAGE(Sheet1!Y393:AE393)</f>
        <v>11.367433883320738</v>
      </c>
      <c r="G393" s="35">
        <f>AVERAGE(Sheet1!AE393:AG393)</f>
        <v>21.548933262210252</v>
      </c>
      <c r="I393" s="35">
        <f>AVERAGE(C393:G393)</f>
        <v>7.7004130411156551</v>
      </c>
      <c r="J393" s="35">
        <f>AVERAGE(C393:F393)</f>
        <v>4.238282985842007</v>
      </c>
      <c r="K393" s="35">
        <f>AVERAGE(C393:E393)</f>
        <v>1.8618993533490968</v>
      </c>
    </row>
    <row r="394" spans="1:11" x14ac:dyDescent="0.55000000000000004">
      <c r="A394" s="9">
        <f>Sheet1!A394</f>
        <v>26.536300000000001</v>
      </c>
      <c r="B394" s="33" t="str">
        <f>Sheet1!B394</f>
        <v>SWR(200)</v>
      </c>
      <c r="C394" s="35">
        <f>AVERAGE(Sheet1!D394:G394)</f>
        <v>1.5668545686664797</v>
      </c>
      <c r="D394" s="35">
        <f>AVERAGE(Sheet1!J394:N394)</f>
        <v>2.3523938508374593</v>
      </c>
      <c r="E394" s="35">
        <f>AVERAGE(Sheet1!Q394:V394)</f>
        <v>1.6371194233619419</v>
      </c>
      <c r="F394" s="35">
        <f>AVERAGE(Sheet1!Y394:AE394)</f>
        <v>8.5452380152326004</v>
      </c>
      <c r="G394" s="35">
        <f>AVERAGE(Sheet1!AE394:AG394)</f>
        <v>16.204865631584124</v>
      </c>
      <c r="I394" s="35">
        <f>AVERAGE(C394:G394)</f>
        <v>6.061294297936521</v>
      </c>
      <c r="J394" s="35">
        <f>AVERAGE(C394:F394)</f>
        <v>3.5254014645246201</v>
      </c>
      <c r="K394" s="35">
        <f>AVERAGE(C394:E394)</f>
        <v>1.8521226142886269</v>
      </c>
    </row>
    <row r="395" spans="1:11" x14ac:dyDescent="0.55000000000000004">
      <c r="A395" s="9">
        <f>Sheet1!A395</f>
        <v>26.536300000000001</v>
      </c>
      <c r="B395" s="33" t="str">
        <f>Sheet1!B395</f>
        <v>SWR(300)</v>
      </c>
      <c r="C395" s="35">
        <f>AVERAGE(Sheet1!D395:G395)</f>
        <v>1.896029977438443</v>
      </c>
      <c r="D395" s="35">
        <f>AVERAGE(Sheet1!J395:N395)</f>
        <v>3.4748629823601007</v>
      </c>
      <c r="E395" s="35">
        <f>AVERAGE(Sheet1!Q395:V395)</f>
        <v>1.3238871107303183</v>
      </c>
      <c r="F395" s="35">
        <f>AVERAGE(Sheet1!Y395:AE395)</f>
        <v>5.7352405658374606</v>
      </c>
      <c r="G395" s="35">
        <f>AVERAGE(Sheet1!AE395:AG395)</f>
        <v>10.885937146245988</v>
      </c>
      <c r="I395" s="35">
        <f>AVERAGE(C395:G395)</f>
        <v>4.6631915565224613</v>
      </c>
      <c r="J395" s="35">
        <f>AVERAGE(C395:F395)</f>
        <v>3.1075051590915805</v>
      </c>
      <c r="K395" s="35">
        <f>AVERAGE(C395:E395)</f>
        <v>2.231593356842954</v>
      </c>
    </row>
    <row r="396" spans="1:11" x14ac:dyDescent="0.55000000000000004">
      <c r="A396" s="8">
        <f>Sheet1!A396</f>
        <v>49</v>
      </c>
      <c r="B396" s="33" t="str">
        <f>Sheet1!B396</f>
        <v>R</v>
      </c>
      <c r="C396" s="34"/>
      <c r="D396" s="34"/>
      <c r="E396" s="34"/>
      <c r="F396" s="34"/>
      <c r="G396" s="34"/>
    </row>
    <row r="397" spans="1:11" x14ac:dyDescent="0.55000000000000004">
      <c r="A397" s="9">
        <f>Sheet1!A397</f>
        <v>49</v>
      </c>
      <c r="B397" s="33" t="str">
        <f>Sheet1!B397</f>
        <v>X</v>
      </c>
      <c r="C397" s="34"/>
      <c r="D397" s="34"/>
      <c r="E397" s="34"/>
      <c r="F397" s="34"/>
      <c r="G397" s="34"/>
    </row>
    <row r="398" spans="1:11" x14ac:dyDescent="0.55000000000000004">
      <c r="A398" s="36">
        <f>Sheet1!A398</f>
        <v>0.2722222222222222</v>
      </c>
      <c r="B398" s="33" t="str">
        <f>Sheet1!B398</f>
        <v>Z</v>
      </c>
      <c r="C398" s="37">
        <f>AVERAGE(Sheet1!D398:G398)</f>
        <v>190.46223122426909</v>
      </c>
      <c r="D398" s="37">
        <f>AVERAGE(Sheet1!J398:N398)</f>
        <v>92.791767568310618</v>
      </c>
      <c r="E398" s="37">
        <f>AVERAGE(Sheet1!Q398:V398)</f>
        <v>341.97798222439025</v>
      </c>
      <c r="F398" s="37">
        <f>AVERAGE(Sheet1!Y398:AE398)</f>
        <v>1086.3150036564873</v>
      </c>
      <c r="G398" s="37">
        <f>AVERAGE(Sheet1!AE398:AG398)</f>
        <v>1976.3618044662981</v>
      </c>
    </row>
    <row r="399" spans="1:11" x14ac:dyDescent="0.55000000000000004">
      <c r="A399" s="9">
        <f>Sheet1!A399</f>
        <v>27.094999999999999</v>
      </c>
      <c r="B399" s="33" t="str">
        <f>Sheet1!B399</f>
        <v>SWR(50)</v>
      </c>
      <c r="C399" s="35">
        <f>AVERAGE(Sheet1!D399:G399)</f>
        <v>4.274241952166463</v>
      </c>
      <c r="D399" s="35">
        <f>AVERAGE(Sheet1!J399:N399)</f>
        <v>2.0250895394670492</v>
      </c>
      <c r="E399" s="35">
        <f>AVERAGE(Sheet1!Q399:V399)</f>
        <v>7.1578924312521188</v>
      </c>
      <c r="F399" s="35">
        <f>AVERAGE(Sheet1!Y399:AE399)</f>
        <v>24.368581766322141</v>
      </c>
      <c r="G399" s="35">
        <f>AVERAGE(Sheet1!AE399:AG399)</f>
        <v>54.034100001269501</v>
      </c>
      <c r="I399" s="35">
        <f>AVERAGE(C399:G399)</f>
        <v>18.371981138095453</v>
      </c>
      <c r="J399" s="35">
        <f>AVERAGE(C399:F399)</f>
        <v>9.4564514223019422</v>
      </c>
      <c r="K399" s="35">
        <f>AVERAGE(C399:E399)</f>
        <v>4.485741307628544</v>
      </c>
    </row>
    <row r="400" spans="1:11" x14ac:dyDescent="0.55000000000000004">
      <c r="A400" s="9">
        <f>Sheet1!A400</f>
        <v>27.094999999999999</v>
      </c>
      <c r="B400" s="33" t="str">
        <f>Sheet1!B400</f>
        <v>SWR(100)</v>
      </c>
      <c r="C400" s="35">
        <f>AVERAGE(Sheet1!D400:G400)</f>
        <v>2.2192150113622446</v>
      </c>
      <c r="D400" s="35">
        <f>AVERAGE(Sheet1!J400:N400)</f>
        <v>1.3805100049955976</v>
      </c>
      <c r="E400" s="35">
        <f>AVERAGE(Sheet1!Q400:V400)</f>
        <v>3.598281562555059</v>
      </c>
      <c r="F400" s="35">
        <f>AVERAGE(Sheet1!Y400:AE400)</f>
        <v>12.203817230823217</v>
      </c>
      <c r="G400" s="35">
        <f>AVERAGE(Sheet1!AE400:AG400)</f>
        <v>27.03990727344824</v>
      </c>
      <c r="I400" s="35">
        <f>AVERAGE(C400:G400)</f>
        <v>9.2883462166368709</v>
      </c>
      <c r="J400" s="35">
        <f>AVERAGE(C400:F400)</f>
        <v>4.8504559524340296</v>
      </c>
      <c r="K400" s="35">
        <f>AVERAGE(C400:E400)</f>
        <v>2.3993355263043004</v>
      </c>
    </row>
    <row r="401" spans="1:11" x14ac:dyDescent="0.55000000000000004">
      <c r="A401" s="9">
        <f>Sheet1!A401</f>
        <v>27.094999999999999</v>
      </c>
      <c r="B401" s="33" t="str">
        <f>Sheet1!B401</f>
        <v>SWR(150)</v>
      </c>
      <c r="C401" s="35">
        <f>AVERAGE(Sheet1!D401:G401)</f>
        <v>1.6311519919668314</v>
      </c>
      <c r="D401" s="35">
        <f>AVERAGE(Sheet1!J401:N401)</f>
        <v>1.799996892847231</v>
      </c>
      <c r="E401" s="35">
        <f>AVERAGE(Sheet1!Q401:V401)</f>
        <v>2.423807346954574</v>
      </c>
      <c r="F401" s="35">
        <f>AVERAGE(Sheet1!Y401:AE401)</f>
        <v>8.1579096005809149</v>
      </c>
      <c r="G401" s="35">
        <f>AVERAGE(Sheet1!AE401:AG401)</f>
        <v>18.052058596799188</v>
      </c>
      <c r="I401" s="35">
        <f>AVERAGE(C401:G401)</f>
        <v>6.412984885829748</v>
      </c>
      <c r="J401" s="35">
        <f>AVERAGE(C401:F401)</f>
        <v>3.5032164580873877</v>
      </c>
      <c r="K401" s="35">
        <f>AVERAGE(C401:E401)</f>
        <v>1.951652077256212</v>
      </c>
    </row>
    <row r="402" spans="1:11" x14ac:dyDescent="0.55000000000000004">
      <c r="A402" s="9">
        <f>Sheet1!A402</f>
        <v>27.094999999999999</v>
      </c>
      <c r="B402" s="33" t="str">
        <f>Sheet1!B402</f>
        <v>SWR(200)</v>
      </c>
      <c r="C402" s="35">
        <f>AVERAGE(Sheet1!D402:G402)</f>
        <v>1.5817498069607447</v>
      </c>
      <c r="D402" s="35">
        <f>AVERAGE(Sheet1!J402:N402)</f>
        <v>2.3320917691596494</v>
      </c>
      <c r="E402" s="35">
        <f>AVERAGE(Sheet1!Q402:V402)</f>
        <v>1.8510992029565208</v>
      </c>
      <c r="F402" s="35">
        <f>AVERAGE(Sheet1!Y402:AE402)</f>
        <v>6.1421025133285649</v>
      </c>
      <c r="G402" s="35">
        <f>AVERAGE(Sheet1!AE402:AG402)</f>
        <v>13.565859765173292</v>
      </c>
      <c r="I402" s="35">
        <f>AVERAGE(C402:G402)</f>
        <v>5.0945806115157541</v>
      </c>
      <c r="J402" s="35">
        <f>AVERAGE(C402:F402)</f>
        <v>2.9767608231013698</v>
      </c>
      <c r="K402" s="35">
        <f>AVERAGE(C402:E402)</f>
        <v>1.9216469263589717</v>
      </c>
    </row>
    <row r="403" spans="1:11" x14ac:dyDescent="0.55000000000000004">
      <c r="A403" s="9">
        <f>Sheet1!A403</f>
        <v>27.094999999999999</v>
      </c>
      <c r="B403" s="33" t="str">
        <f>Sheet1!B403</f>
        <v>SWR(300)</v>
      </c>
      <c r="C403" s="35">
        <f>AVERAGE(Sheet1!D403:G403)</f>
        <v>1.9455763737491967</v>
      </c>
      <c r="D403" s="35">
        <f>AVERAGE(Sheet1!J403:N403)</f>
        <v>3.4434503904490219</v>
      </c>
      <c r="E403" s="35">
        <f>AVERAGE(Sheet1!Q403:V403)</f>
        <v>1.3537890683378968</v>
      </c>
      <c r="F403" s="35">
        <f>AVERAGE(Sheet1!Y403:AE403)</f>
        <v>4.1422050404641624</v>
      </c>
      <c r="G403" s="35">
        <f>AVERAGE(Sheet1!AE403:AG403)</f>
        <v>9.0953669157513968</v>
      </c>
      <c r="I403" s="35">
        <f>AVERAGE(C403:G403)</f>
        <v>3.9960775577503354</v>
      </c>
      <c r="J403" s="35">
        <f>AVERAGE(C403:F403)</f>
        <v>2.7212552182500698</v>
      </c>
      <c r="K403" s="35">
        <f>AVERAGE(C403:E403)</f>
        <v>2.2476052775120388</v>
      </c>
    </row>
    <row r="404" spans="1:11" x14ac:dyDescent="0.55000000000000004">
      <c r="A404" s="8">
        <f>Sheet1!A404</f>
        <v>50</v>
      </c>
      <c r="B404" s="33" t="str">
        <f>Sheet1!B404</f>
        <v>R</v>
      </c>
      <c r="C404" s="34"/>
      <c r="D404" s="34"/>
      <c r="E404" s="34"/>
      <c r="F404" s="34"/>
      <c r="G404" s="34"/>
    </row>
    <row r="405" spans="1:11" x14ac:dyDescent="0.55000000000000004">
      <c r="A405" s="9">
        <f>Sheet1!A405</f>
        <v>50</v>
      </c>
      <c r="B405" s="33" t="str">
        <f>Sheet1!B405</f>
        <v>X</v>
      </c>
      <c r="C405" s="34"/>
      <c r="D405" s="34"/>
      <c r="E405" s="34"/>
      <c r="F405" s="34"/>
      <c r="G405" s="34"/>
    </row>
    <row r="406" spans="1:11" x14ac:dyDescent="0.55000000000000004">
      <c r="A406" s="36">
        <f>Sheet1!A406</f>
        <v>0.27777777777777779</v>
      </c>
      <c r="B406" s="33" t="str">
        <f>Sheet1!B406</f>
        <v>Z</v>
      </c>
      <c r="C406" s="37">
        <f>AVERAGE(Sheet1!D406:G406)</f>
        <v>184.72108802640327</v>
      </c>
      <c r="D406" s="37">
        <f>AVERAGE(Sheet1!J406:N406)</f>
        <v>93.893522172372712</v>
      </c>
      <c r="E406" s="37">
        <f>AVERAGE(Sheet1!Q406:V406)</f>
        <v>400.81344605684984</v>
      </c>
      <c r="F406" s="37">
        <f>AVERAGE(Sheet1!Y406:AE406)</f>
        <v>818.76755006285953</v>
      </c>
      <c r="G406" s="37">
        <f>AVERAGE(Sheet1!AE406:AG406)</f>
        <v>1891.37221350455</v>
      </c>
    </row>
    <row r="407" spans="1:11" x14ac:dyDescent="0.55000000000000004">
      <c r="A407" s="9">
        <f>Sheet1!A407</f>
        <v>27.653600000000001</v>
      </c>
      <c r="B407" s="33" t="str">
        <f>Sheet1!B407</f>
        <v>SWR(50)</v>
      </c>
      <c r="C407" s="35">
        <f>AVERAGE(Sheet1!D407:G407)</f>
        <v>4.1574991553703038</v>
      </c>
      <c r="D407" s="35">
        <f>AVERAGE(Sheet1!J407:N407)</f>
        <v>2.0474985131591774</v>
      </c>
      <c r="E407" s="35">
        <f>AVERAGE(Sheet1!Q407:V407)</f>
        <v>8.3689475964770903</v>
      </c>
      <c r="F407" s="35">
        <f>AVERAGE(Sheet1!Y407:AE407)</f>
        <v>18.061215880471089</v>
      </c>
      <c r="G407" s="35">
        <f>AVERAGE(Sheet1!AE407:AG407)</f>
        <v>44.819771318190426</v>
      </c>
      <c r="I407" s="35">
        <f>AVERAGE(C407:G407)</f>
        <v>15.490986492733617</v>
      </c>
      <c r="J407" s="35">
        <f>AVERAGE(C407:F407)</f>
        <v>8.1587902863694151</v>
      </c>
      <c r="K407" s="35">
        <f>AVERAGE(C407:E407)</f>
        <v>4.8579817550021902</v>
      </c>
    </row>
    <row r="408" spans="1:11" x14ac:dyDescent="0.55000000000000004">
      <c r="A408" s="9">
        <f>Sheet1!A408</f>
        <v>27.653600000000001</v>
      </c>
      <c r="B408" s="33" t="str">
        <f>Sheet1!B408</f>
        <v>SWR(100)</v>
      </c>
      <c r="C408" s="35">
        <f>AVERAGE(Sheet1!D408:G408)</f>
        <v>2.1666118587518697</v>
      </c>
      <c r="D408" s="35">
        <f>AVERAGE(Sheet1!J408:N408)</f>
        <v>1.3758503195969027</v>
      </c>
      <c r="E408" s="35">
        <f>AVERAGE(Sheet1!Q408:V408)</f>
        <v>4.1998399596039029</v>
      </c>
      <c r="F408" s="35">
        <f>AVERAGE(Sheet1!Y408:AE408)</f>
        <v>9.0546569814502309</v>
      </c>
      <c r="G408" s="35">
        <f>AVERAGE(Sheet1!AE408:AG408)</f>
        <v>22.420899193120007</v>
      </c>
      <c r="I408" s="35">
        <f>AVERAGE(C408:G408)</f>
        <v>7.8435716625045826</v>
      </c>
      <c r="J408" s="35">
        <f>AVERAGE(C408:F408)</f>
        <v>4.1992397798507266</v>
      </c>
      <c r="K408" s="35">
        <f>AVERAGE(C408:E408)</f>
        <v>2.5807673793175585</v>
      </c>
    </row>
    <row r="409" spans="1:11" x14ac:dyDescent="0.55000000000000004">
      <c r="A409" s="9">
        <f>Sheet1!A409</f>
        <v>27.653600000000001</v>
      </c>
      <c r="B409" s="33" t="str">
        <f>Sheet1!B409</f>
        <v>SWR(150)</v>
      </c>
      <c r="C409" s="35">
        <f>AVERAGE(Sheet1!D409:G409)</f>
        <v>1.6159182607653477</v>
      </c>
      <c r="D409" s="35">
        <f>AVERAGE(Sheet1!J409:N409)</f>
        <v>1.7824220956715404</v>
      </c>
      <c r="E409" s="35">
        <f>AVERAGE(Sheet1!Q409:V409)</f>
        <v>2.8189087167724565</v>
      </c>
      <c r="F409" s="35">
        <f>AVERAGE(Sheet1!Y409:AE409)</f>
        <v>6.0639164953703126</v>
      </c>
      <c r="G409" s="35">
        <f>AVERAGE(Sheet1!AE409:AG409)</f>
        <v>14.959538577918911</v>
      </c>
      <c r="I409" s="35">
        <f>AVERAGE(C409:G409)</f>
        <v>5.4481408292997138</v>
      </c>
      <c r="J409" s="35">
        <f>AVERAGE(C409:F409)</f>
        <v>3.0702913921449144</v>
      </c>
      <c r="K409" s="35">
        <f>AVERAGE(C409:E409)</f>
        <v>2.0724163577364485</v>
      </c>
    </row>
    <row r="410" spans="1:11" x14ac:dyDescent="0.55000000000000004">
      <c r="A410" s="9">
        <f>Sheet1!A410</f>
        <v>27.653600000000001</v>
      </c>
      <c r="B410" s="33" t="str">
        <f>Sheet1!B410</f>
        <v>SWR(200)</v>
      </c>
      <c r="C410" s="35">
        <f>AVERAGE(Sheet1!D410:G410)</f>
        <v>1.5988941930489975</v>
      </c>
      <c r="D410" s="35">
        <f>AVERAGE(Sheet1!J410:N410)</f>
        <v>2.3067366998333467</v>
      </c>
      <c r="E410" s="35">
        <f>AVERAGE(Sheet1!Q410:V410)</f>
        <v>2.1378227478106293</v>
      </c>
      <c r="F410" s="35">
        <f>AVERAGE(Sheet1!Y410:AE410)</f>
        <v>4.5780187421529677</v>
      </c>
      <c r="G410" s="35">
        <f>AVERAGE(Sheet1!AE410:AG410)</f>
        <v>11.232595542817274</v>
      </c>
      <c r="I410" s="35">
        <f>AVERAGE(C410:G410)</f>
        <v>4.3708135851326428</v>
      </c>
      <c r="J410" s="35">
        <f>AVERAGE(C410:F410)</f>
        <v>2.6553680957114851</v>
      </c>
      <c r="K410" s="35">
        <f>AVERAGE(C410:E410)</f>
        <v>2.0144845468976578</v>
      </c>
    </row>
    <row r="411" spans="1:11" x14ac:dyDescent="0.55000000000000004">
      <c r="A411" s="9">
        <f>Sheet1!A411</f>
        <v>27.653600000000001</v>
      </c>
      <c r="B411" s="33" t="str">
        <f>Sheet1!B411</f>
        <v>SWR(300)</v>
      </c>
      <c r="C411" s="35">
        <f>AVERAGE(Sheet1!D411:G411)</f>
        <v>1.9957244793045128</v>
      </c>
      <c r="D411" s="35">
        <f>AVERAGE(Sheet1!J411:N411)</f>
        <v>3.4042324010891236</v>
      </c>
      <c r="E411" s="35">
        <f>AVERAGE(Sheet1!Q411:V411)</f>
        <v>1.4944666697942435</v>
      </c>
      <c r="F411" s="35">
        <f>AVERAGE(Sheet1!Y411:AE411)</f>
        <v>3.1149076927971171</v>
      </c>
      <c r="G411" s="35">
        <f>AVERAGE(Sheet1!AE411:AG411)</f>
        <v>7.5132867687122769</v>
      </c>
      <c r="I411" s="35">
        <f>AVERAGE(C411:G411)</f>
        <v>3.504523602339455</v>
      </c>
      <c r="J411" s="35">
        <f>AVERAGE(C411:F411)</f>
        <v>2.5023328107462492</v>
      </c>
      <c r="K411" s="35">
        <f>AVERAGE(C411:E411)</f>
        <v>2.29814118339596</v>
      </c>
    </row>
    <row r="412" spans="1:11" x14ac:dyDescent="0.55000000000000004">
      <c r="A412" s="8">
        <f>Sheet1!A412</f>
        <v>51</v>
      </c>
      <c r="B412" s="33" t="str">
        <f>Sheet1!B412</f>
        <v>R</v>
      </c>
      <c r="C412" s="34"/>
      <c r="D412" s="34"/>
      <c r="E412" s="34"/>
      <c r="F412" s="34"/>
      <c r="G412" s="34"/>
    </row>
    <row r="413" spans="1:11" x14ac:dyDescent="0.55000000000000004">
      <c r="A413" s="9">
        <f>Sheet1!A413</f>
        <v>51</v>
      </c>
      <c r="B413" s="33" t="str">
        <f>Sheet1!B413</f>
        <v>X</v>
      </c>
      <c r="C413" s="34"/>
      <c r="D413" s="34"/>
      <c r="E413" s="34"/>
      <c r="F413" s="34"/>
      <c r="G413" s="34"/>
    </row>
    <row r="414" spans="1:11" x14ac:dyDescent="0.55000000000000004">
      <c r="A414" s="36">
        <f>Sheet1!A414</f>
        <v>0.28333333333333333</v>
      </c>
      <c r="B414" s="33" t="str">
        <f>Sheet1!B414</f>
        <v>Z</v>
      </c>
      <c r="C414" s="37">
        <f>AVERAGE(Sheet1!D414:G414)</f>
        <v>179.34415986227927</v>
      </c>
      <c r="D414" s="37">
        <f>AVERAGE(Sheet1!J414:N414)</f>
        <v>95.24051709800672</v>
      </c>
      <c r="E414" s="37">
        <f>AVERAGE(Sheet1!Q414:V414)</f>
        <v>477.9035874003211</v>
      </c>
      <c r="F414" s="37">
        <f>AVERAGE(Sheet1!Y414:AE414)</f>
        <v>627.65437448000557</v>
      </c>
      <c r="G414" s="37">
        <f>AVERAGE(Sheet1!AE414:AG414)</f>
        <v>1750.5603817084514</v>
      </c>
    </row>
    <row r="415" spans="1:11" x14ac:dyDescent="0.55000000000000004">
      <c r="A415" s="9">
        <f>Sheet1!A415</f>
        <v>28.212299999999999</v>
      </c>
      <c r="B415" s="33" t="str">
        <f>Sheet1!B415</f>
        <v>SWR(50)</v>
      </c>
      <c r="C415" s="35">
        <f>AVERAGE(Sheet1!D415:G415)</f>
        <v>4.0480666728849375</v>
      </c>
      <c r="D415" s="35">
        <f>AVERAGE(Sheet1!J415:N415)</f>
        <v>2.0748206341643671</v>
      </c>
      <c r="E415" s="35">
        <f>AVERAGE(Sheet1!Q415:V415)</f>
        <v>9.9508645392811719</v>
      </c>
      <c r="F415" s="35">
        <f>AVERAGE(Sheet1!Y415:AE415)</f>
        <v>13.86381629612462</v>
      </c>
      <c r="G415" s="35">
        <f>AVERAGE(Sheet1!AE415:AG415)</f>
        <v>37.219017740629795</v>
      </c>
      <c r="I415" s="35">
        <f>AVERAGE(C415:G415)</f>
        <v>13.431317176616977</v>
      </c>
      <c r="J415" s="35">
        <f>AVERAGE(C415:F415)</f>
        <v>7.4843920356137748</v>
      </c>
      <c r="K415" s="35">
        <f>AVERAGE(C415:E415)</f>
        <v>5.3579172821101588</v>
      </c>
    </row>
    <row r="416" spans="1:11" x14ac:dyDescent="0.55000000000000004">
      <c r="A416" s="9">
        <f>Sheet1!A416</f>
        <v>28.212299999999999</v>
      </c>
      <c r="B416" s="33" t="str">
        <f>Sheet1!B416</f>
        <v>SWR(100)</v>
      </c>
      <c r="C416" s="35">
        <f>AVERAGE(Sheet1!D416:G416)</f>
        <v>2.117897843771849</v>
      </c>
      <c r="D416" s="35">
        <f>AVERAGE(Sheet1!J416:N416)</f>
        <v>1.3708574860400946</v>
      </c>
      <c r="E416" s="35">
        <f>AVERAGE(Sheet1!Q416:V416)</f>
        <v>4.9873264505157415</v>
      </c>
      <c r="F416" s="35">
        <f>AVERAGE(Sheet1!Y416:AE416)</f>
        <v>6.9620554859326109</v>
      </c>
      <c r="G416" s="35">
        <f>AVERAGE(Sheet1!AE416:AG416)</f>
        <v>18.613800435331786</v>
      </c>
      <c r="I416" s="35">
        <f>AVERAGE(C416:G416)</f>
        <v>6.8103875403184162</v>
      </c>
      <c r="J416" s="35">
        <f>AVERAGE(C416:F416)</f>
        <v>3.8595343165650742</v>
      </c>
      <c r="K416" s="35">
        <f>AVERAGE(C416:E416)</f>
        <v>2.8253605934425621</v>
      </c>
    </row>
    <row r="417" spans="1:11" x14ac:dyDescent="0.55000000000000004">
      <c r="A417" s="9">
        <f>Sheet1!A417</f>
        <v>28.212299999999999</v>
      </c>
      <c r="B417" s="33" t="str">
        <f>Sheet1!B417</f>
        <v>SWR(150)</v>
      </c>
      <c r="C417" s="35">
        <f>AVERAGE(Sheet1!D417:G417)</f>
        <v>1.6054947637037902</v>
      </c>
      <c r="D417" s="35">
        <f>AVERAGE(Sheet1!J417:N417)</f>
        <v>1.761522075373696</v>
      </c>
      <c r="E417" s="35">
        <f>AVERAGE(Sheet1!Q417:V417)</f>
        <v>3.339131223339546</v>
      </c>
      <c r="F417" s="35">
        <f>AVERAGE(Sheet1!Y417:AE417)</f>
        <v>4.6764534235463229</v>
      </c>
      <c r="G417" s="35">
        <f>AVERAGE(Sheet1!AE417:AG417)</f>
        <v>12.413997154825443</v>
      </c>
      <c r="I417" s="35">
        <f>AVERAGE(C417:G417)</f>
        <v>4.7593197281577604</v>
      </c>
      <c r="J417" s="35">
        <f>AVERAGE(C417:F417)</f>
        <v>2.845650371490839</v>
      </c>
      <c r="K417" s="35">
        <f>AVERAGE(C417:E417)</f>
        <v>2.2353826874723439</v>
      </c>
    </row>
    <row r="418" spans="1:11" x14ac:dyDescent="0.55000000000000004">
      <c r="A418" s="9">
        <f>Sheet1!A418</f>
        <v>28.212299999999999</v>
      </c>
      <c r="B418" s="33" t="str">
        <f>Sheet1!B418</f>
        <v>SWR(200)</v>
      </c>
      <c r="C418" s="35">
        <f>AVERAGE(Sheet1!D418:G418)</f>
        <v>1.6179646479088026</v>
      </c>
      <c r="D418" s="35">
        <f>AVERAGE(Sheet1!J418:N418)</f>
        <v>2.276497052684777</v>
      </c>
      <c r="E418" s="35">
        <f>AVERAGE(Sheet1!Q418:V418)</f>
        <v>2.5211550355247465</v>
      </c>
      <c r="F418" s="35">
        <f>AVERAGE(Sheet1!Y418:AE418)</f>
        <v>3.5468023343715651</v>
      </c>
      <c r="G418" s="35">
        <f>AVERAGE(Sheet1!AE418:AG418)</f>
        <v>9.3155800903276837</v>
      </c>
      <c r="I418" s="35">
        <f>AVERAGE(C418:G418)</f>
        <v>3.8555998321635143</v>
      </c>
      <c r="J418" s="35">
        <f>AVERAGE(C418:F418)</f>
        <v>2.4906047676224725</v>
      </c>
      <c r="K418" s="35">
        <f>AVERAGE(C418:E418)</f>
        <v>2.1385389120394418</v>
      </c>
    </row>
    <row r="419" spans="1:11" x14ac:dyDescent="0.55000000000000004">
      <c r="A419" s="9">
        <f>Sheet1!A419</f>
        <v>28.212299999999999</v>
      </c>
      <c r="B419" s="33" t="str">
        <f>Sheet1!B419</f>
        <v>SWR(300)</v>
      </c>
      <c r="C419" s="35">
        <f>AVERAGE(Sheet1!D419:G419)</f>
        <v>2.0463111890098102</v>
      </c>
      <c r="D419" s="35">
        <f>AVERAGE(Sheet1!J419:N419)</f>
        <v>3.3574406754426618</v>
      </c>
      <c r="E419" s="35">
        <f>AVERAGE(Sheet1!Q419:V419)</f>
        <v>1.723414574859955</v>
      </c>
      <c r="F419" s="35">
        <f>AVERAGE(Sheet1!Y419:AE419)</f>
        <v>2.452119794854192</v>
      </c>
      <c r="G419" s="35">
        <f>AVERAGE(Sheet1!AE419:AG419)</f>
        <v>6.220268876956081</v>
      </c>
      <c r="I419" s="35">
        <f>AVERAGE(C419:G419)</f>
        <v>3.1599110222245401</v>
      </c>
      <c r="J419" s="35">
        <f>AVERAGE(C419:F419)</f>
        <v>2.394821558541655</v>
      </c>
      <c r="K419" s="35">
        <f>AVERAGE(C419:E419)</f>
        <v>2.3757221464374756</v>
      </c>
    </row>
    <row r="420" spans="1:11" x14ac:dyDescent="0.55000000000000004">
      <c r="A420" s="8">
        <f>Sheet1!A420</f>
        <v>52</v>
      </c>
      <c r="B420" s="33" t="str">
        <f>Sheet1!B420</f>
        <v>R</v>
      </c>
      <c r="C420" s="34"/>
      <c r="D420" s="34"/>
      <c r="E420" s="34"/>
      <c r="F420" s="34"/>
      <c r="G420" s="34"/>
    </row>
    <row r="421" spans="1:11" x14ac:dyDescent="0.55000000000000004">
      <c r="A421" s="9">
        <f>Sheet1!A421</f>
        <v>52</v>
      </c>
      <c r="B421" s="33" t="str">
        <f>Sheet1!B421</f>
        <v>X</v>
      </c>
      <c r="C421" s="34"/>
      <c r="D421" s="34"/>
      <c r="E421" s="34"/>
      <c r="F421" s="34"/>
      <c r="G421" s="34"/>
    </row>
    <row r="422" spans="1:11" x14ac:dyDescent="0.55000000000000004">
      <c r="A422" s="36">
        <f>Sheet1!A422</f>
        <v>0.28888888888888886</v>
      </c>
      <c r="B422" s="33" t="str">
        <f>Sheet1!B422</f>
        <v>Z</v>
      </c>
      <c r="C422" s="37">
        <f>AVERAGE(Sheet1!D422:G422)</f>
        <v>174.30687259068179</v>
      </c>
      <c r="D422" s="37">
        <f>AVERAGE(Sheet1!J422:N422)</f>
        <v>96.847956464127748</v>
      </c>
      <c r="E422" s="37">
        <f>AVERAGE(Sheet1!Q422:V422)</f>
        <v>581.00663845427334</v>
      </c>
      <c r="F422" s="37">
        <f>AVERAGE(Sheet1!Y422:AE422)</f>
        <v>493.29082364203992</v>
      </c>
      <c r="G422" s="37">
        <f>AVERAGE(Sheet1!AE422:AG422)</f>
        <v>1528.6352662337267</v>
      </c>
    </row>
    <row r="423" spans="1:11" x14ac:dyDescent="0.55000000000000004">
      <c r="A423" s="9">
        <f>Sheet1!A423</f>
        <v>28.771000000000001</v>
      </c>
      <c r="B423" s="33" t="str">
        <f>Sheet1!B423</f>
        <v>SWR(50)</v>
      </c>
      <c r="C423" s="35">
        <f>AVERAGE(Sheet1!D423:G423)</f>
        <v>3.9454781363460634</v>
      </c>
      <c r="D423" s="35">
        <f>AVERAGE(Sheet1!J423:N423)</f>
        <v>2.1073944349812663</v>
      </c>
      <c r="E423" s="35">
        <f>AVERAGE(Sheet1!Q423:V423)</f>
        <v>12.058524465820303</v>
      </c>
      <c r="F423" s="35">
        <f>AVERAGE(Sheet1!Y423:AE423)</f>
        <v>10.989725416258015</v>
      </c>
      <c r="G423" s="35">
        <f>AVERAGE(Sheet1!AE423:AG423)</f>
        <v>31.154039541235477</v>
      </c>
      <c r="I423" s="35">
        <f>AVERAGE(C423:G423)</f>
        <v>12.051032398928225</v>
      </c>
      <c r="J423" s="35">
        <f>AVERAGE(C423:F423)</f>
        <v>7.2752806133514119</v>
      </c>
      <c r="K423" s="35">
        <f>AVERAGE(C423:E423)</f>
        <v>6.0371323457158779</v>
      </c>
    </row>
    <row r="424" spans="1:11" x14ac:dyDescent="0.55000000000000004">
      <c r="A424" s="9">
        <f>Sheet1!A424</f>
        <v>28.771000000000001</v>
      </c>
      <c r="B424" s="33" t="str">
        <f>Sheet1!B424</f>
        <v>SWR(100)</v>
      </c>
      <c r="C424" s="35">
        <f>AVERAGE(Sheet1!D424:G424)</f>
        <v>2.0728421622484503</v>
      </c>
      <c r="D424" s="35">
        <f>AVERAGE(Sheet1!J424:N424)</f>
        <v>1.3660001591157118</v>
      </c>
      <c r="E424" s="35">
        <f>AVERAGE(Sheet1!Q424:V424)</f>
        <v>6.0381557985253664</v>
      </c>
      <c r="F424" s="35">
        <f>AVERAGE(Sheet1!Y424:AE424)</f>
        <v>5.5326172309828445</v>
      </c>
      <c r="G424" s="35">
        <f>AVERAGE(Sheet1!AE424:AG424)</f>
        <v>15.580896784848072</v>
      </c>
      <c r="I424" s="35">
        <f>AVERAGE(C424:G424)</f>
        <v>6.1181024271440894</v>
      </c>
      <c r="J424" s="35">
        <f>AVERAGE(C424:F424)</f>
        <v>3.7524038377180933</v>
      </c>
      <c r="K424" s="35">
        <f>AVERAGE(C424:E424)</f>
        <v>3.1589993732965098</v>
      </c>
    </row>
    <row r="425" spans="1:11" x14ac:dyDescent="0.55000000000000004">
      <c r="A425" s="9">
        <f>Sheet1!A425</f>
        <v>28.771000000000001</v>
      </c>
      <c r="B425" s="33" t="str">
        <f>Sheet1!B425</f>
        <v>SWR(150)</v>
      </c>
      <c r="C425" s="35">
        <f>AVERAGE(Sheet1!D425:G425)</f>
        <v>1.5990826849550883</v>
      </c>
      <c r="D425" s="35">
        <f>AVERAGE(Sheet1!J425:N425)</f>
        <v>1.7374546056770348</v>
      </c>
      <c r="E425" s="35">
        <f>AVERAGE(Sheet1!Q425:V425)</f>
        <v>4.0358311273132124</v>
      </c>
      <c r="F425" s="35">
        <f>AVERAGE(Sheet1!Y425:AE425)</f>
        <v>3.7334561475013928</v>
      </c>
      <c r="G425" s="35">
        <f>AVERAGE(Sheet1!AE425:AG425)</f>
        <v>10.391660408250138</v>
      </c>
      <c r="I425" s="35">
        <f>AVERAGE(C425:G425)</f>
        <v>4.2994969947393731</v>
      </c>
      <c r="J425" s="35">
        <f>AVERAGE(C425:F425)</f>
        <v>2.776456141361682</v>
      </c>
      <c r="K425" s="35">
        <f>AVERAGE(C425:E425)</f>
        <v>2.4574561393151115</v>
      </c>
    </row>
    <row r="426" spans="1:11" x14ac:dyDescent="0.55000000000000004">
      <c r="A426" s="9">
        <f>Sheet1!A426</f>
        <v>28.771000000000001</v>
      </c>
      <c r="B426" s="33" t="str">
        <f>Sheet1!B426</f>
        <v>SWR(200)</v>
      </c>
      <c r="C426" s="35">
        <f>AVERAGE(Sheet1!D426:G426)</f>
        <v>1.6386616049954674</v>
      </c>
      <c r="D426" s="35">
        <f>AVERAGE(Sheet1!J426:N426)</f>
        <v>2.2415124750335167</v>
      </c>
      <c r="E426" s="35">
        <f>AVERAGE(Sheet1!Q426:V426)</f>
        <v>3.0386671443135485</v>
      </c>
      <c r="F426" s="35">
        <f>AVERAGE(Sheet1!Y426:AE426)</f>
        <v>2.8526555345581079</v>
      </c>
      <c r="G426" s="35">
        <f>AVERAGE(Sheet1!AE426:AG426)</f>
        <v>7.7985046650463135</v>
      </c>
      <c r="I426" s="35">
        <f>AVERAGE(C426:G426)</f>
        <v>3.514000284789391</v>
      </c>
      <c r="J426" s="35">
        <f>AVERAGE(C426:F426)</f>
        <v>2.4428741897251602</v>
      </c>
      <c r="K426" s="35">
        <f>AVERAGE(C426:E426)</f>
        <v>2.3062804081141777</v>
      </c>
    </row>
    <row r="427" spans="1:11" x14ac:dyDescent="0.55000000000000004">
      <c r="A427" s="9">
        <f>Sheet1!A427</f>
        <v>28.771000000000001</v>
      </c>
      <c r="B427" s="33" t="str">
        <f>Sheet1!B427</f>
        <v>SWR(300)</v>
      </c>
      <c r="C427" s="35">
        <f>AVERAGE(Sheet1!D427:G427)</f>
        <v>2.0971477010078909</v>
      </c>
      <c r="D427" s="35">
        <f>AVERAGE(Sheet1!J427:N427)</f>
        <v>3.3032528366829808</v>
      </c>
      <c r="E427" s="35">
        <f>AVERAGE(Sheet1!Q427:V427)</f>
        <v>2.0528299205695029</v>
      </c>
      <c r="F427" s="35">
        <f>AVERAGE(Sheet1!Y427:AE427)</f>
        <v>2.0281239005934677</v>
      </c>
      <c r="G427" s="35">
        <f>AVERAGE(Sheet1!AE427:AG427)</f>
        <v>5.2087325929678308</v>
      </c>
      <c r="I427" s="35">
        <f>AVERAGE(C427:G427)</f>
        <v>2.9380173903643345</v>
      </c>
      <c r="J427" s="35">
        <f>AVERAGE(C427:F427)</f>
        <v>2.3703385897134606</v>
      </c>
      <c r="K427" s="35">
        <f>AVERAGE(C427:E427)</f>
        <v>2.4844101527534583</v>
      </c>
    </row>
    <row r="428" spans="1:11" x14ac:dyDescent="0.55000000000000004">
      <c r="A428" s="8">
        <f>Sheet1!A428</f>
        <v>53</v>
      </c>
      <c r="B428" s="33" t="str">
        <f>Sheet1!B428</f>
        <v>R</v>
      </c>
      <c r="C428" s="34"/>
      <c r="D428" s="34"/>
      <c r="E428" s="34"/>
      <c r="F428" s="34"/>
      <c r="G428" s="34"/>
    </row>
    <row r="429" spans="1:11" x14ac:dyDescent="0.55000000000000004">
      <c r="A429" s="9">
        <f>Sheet1!A429</f>
        <v>53</v>
      </c>
      <c r="B429" s="33" t="str">
        <f>Sheet1!B429</f>
        <v>X</v>
      </c>
      <c r="C429" s="34"/>
      <c r="D429" s="34"/>
      <c r="E429" s="34"/>
      <c r="F429" s="34"/>
      <c r="G429" s="34"/>
    </row>
    <row r="430" spans="1:11" x14ac:dyDescent="0.55000000000000004">
      <c r="A430" s="36">
        <f>Sheet1!A430</f>
        <v>0.29444444444444445</v>
      </c>
      <c r="B430" s="33" t="str">
        <f>Sheet1!B430</f>
        <v>Z</v>
      </c>
      <c r="C430" s="37">
        <f>AVERAGE(Sheet1!D430:G430)</f>
        <v>169.58480059272895</v>
      </c>
      <c r="D430" s="37">
        <f>AVERAGE(Sheet1!J430:N430)</f>
        <v>98.732515946957705</v>
      </c>
      <c r="E430" s="37">
        <f>AVERAGE(Sheet1!Q430:V430)</f>
        <v>721.99027351014149</v>
      </c>
      <c r="F430" s="37">
        <f>AVERAGE(Sheet1!Y430:AE430)</f>
        <v>398.3515271485922</v>
      </c>
      <c r="G430" s="37">
        <f>AVERAGE(Sheet1!AE430:AG430)</f>
        <v>1261.2720778263283</v>
      </c>
    </row>
    <row r="431" spans="1:11" x14ac:dyDescent="0.55000000000000004">
      <c r="A431" s="9">
        <f>Sheet1!A431</f>
        <v>29.329599999999999</v>
      </c>
      <c r="B431" s="33" t="str">
        <f>Sheet1!B431</f>
        <v>SWR(50)</v>
      </c>
      <c r="C431" s="35">
        <f>AVERAGE(Sheet1!D431:G431)</f>
        <v>3.8492644970458292</v>
      </c>
      <c r="D431" s="35">
        <f>AVERAGE(Sheet1!J431:N431)</f>
        <v>2.1455889889635649</v>
      </c>
      <c r="E431" s="35">
        <f>AVERAGE(Sheet1!Q431:V431)</f>
        <v>14.928186058165197</v>
      </c>
      <c r="F431" s="35">
        <f>AVERAGE(Sheet1!Y431:AE431)</f>
        <v>8.9627304414180564</v>
      </c>
      <c r="G431" s="35">
        <f>AVERAGE(Sheet1!AE431:AG431)</f>
        <v>26.38010544406761</v>
      </c>
      <c r="I431" s="35">
        <f>AVERAGE(C431:G431)</f>
        <v>11.253175085932051</v>
      </c>
      <c r="J431" s="35">
        <f>AVERAGE(C431:F431)</f>
        <v>7.4714424963981623</v>
      </c>
      <c r="K431" s="35">
        <f>AVERAGE(C431:E431)</f>
        <v>6.9743465147248642</v>
      </c>
    </row>
    <row r="432" spans="1:11" x14ac:dyDescent="0.55000000000000004">
      <c r="A432" s="9">
        <f>Sheet1!A432</f>
        <v>29.329599999999999</v>
      </c>
      <c r="B432" s="33" t="str">
        <f>Sheet1!B432</f>
        <v>SWR(100)</v>
      </c>
      <c r="C432" s="35">
        <f>AVERAGE(Sheet1!D432:G432)</f>
        <v>2.0312142874735351</v>
      </c>
      <c r="D432" s="35">
        <f>AVERAGE(Sheet1!J432:N432)</f>
        <v>1.3619083083179315</v>
      </c>
      <c r="E432" s="35">
        <f>AVERAGE(Sheet1!Q432:V432)</f>
        <v>7.4704576910792211</v>
      </c>
      <c r="F432" s="35">
        <f>AVERAGE(Sheet1!Y432:AE432)</f>
        <v>4.5281731571088724</v>
      </c>
      <c r="G432" s="35">
        <f>AVERAGE(Sheet1!AE432:AG432)</f>
        <v>13.199912218365114</v>
      </c>
      <c r="I432" s="35">
        <f>AVERAGE(C432:G432)</f>
        <v>5.7183331324689348</v>
      </c>
      <c r="J432" s="35">
        <f>AVERAGE(C432:F432)</f>
        <v>3.8479383609948901</v>
      </c>
      <c r="K432" s="35">
        <f>AVERAGE(C432:E432)</f>
        <v>3.6211934289568961</v>
      </c>
    </row>
    <row r="433" spans="1:11" x14ac:dyDescent="0.55000000000000004">
      <c r="A433" s="9">
        <f>Sheet1!A433</f>
        <v>29.329599999999999</v>
      </c>
      <c r="B433" s="33" t="str">
        <f>Sheet1!B433</f>
        <v>SWR(150)</v>
      </c>
      <c r="C433" s="35">
        <f>AVERAGE(Sheet1!D433:G433)</f>
        <v>1.5959542029764822</v>
      </c>
      <c r="D433" s="35">
        <f>AVERAGE(Sheet1!J433:N433)</f>
        <v>1.7104374607012871</v>
      </c>
      <c r="E433" s="35">
        <f>AVERAGE(Sheet1!Q433:V433)</f>
        <v>4.9876112323970343</v>
      </c>
      <c r="F433" s="35">
        <f>AVERAGE(Sheet1!Y433:AE433)</f>
        <v>3.07646565879956</v>
      </c>
      <c r="G433" s="35">
        <f>AVERAGE(Sheet1!AE433:AG433)</f>
        <v>8.8111988187960169</v>
      </c>
      <c r="I433" s="35">
        <f>AVERAGE(C433:G433)</f>
        <v>4.036333474734076</v>
      </c>
      <c r="J433" s="35">
        <f>AVERAGE(C433:F433)</f>
        <v>2.842617138718591</v>
      </c>
      <c r="K433" s="35">
        <f>AVERAGE(C433:E433)</f>
        <v>2.7646676320249348</v>
      </c>
    </row>
    <row r="434" spans="1:11" x14ac:dyDescent="0.55000000000000004">
      <c r="A434" s="9">
        <f>Sheet1!A434</f>
        <v>29.329599999999999</v>
      </c>
      <c r="B434" s="33" t="str">
        <f>Sheet1!B434</f>
        <v>SWR(200)</v>
      </c>
      <c r="C434" s="35">
        <f>AVERAGE(Sheet1!D434:G434)</f>
        <v>1.6607211322848072</v>
      </c>
      <c r="D434" s="35">
        <f>AVERAGE(Sheet1!J434:N434)</f>
        <v>2.2019859507215043</v>
      </c>
      <c r="E434" s="35">
        <f>AVERAGE(Sheet1!Q434:V434)</f>
        <v>3.7487702582896305</v>
      </c>
      <c r="F434" s="35">
        <f>AVERAGE(Sheet1!Y434:AE434)</f>
        <v>2.3779347785227216</v>
      </c>
      <c r="G434" s="35">
        <f>AVERAGE(Sheet1!AE434:AG434)</f>
        <v>6.6207167035687542</v>
      </c>
      <c r="I434" s="35">
        <f>AVERAGE(C434:G434)</f>
        <v>3.3220257646774831</v>
      </c>
      <c r="J434" s="35">
        <f>AVERAGE(C434:F434)</f>
        <v>2.4973530299546658</v>
      </c>
      <c r="K434" s="35">
        <f>AVERAGE(C434:E434)</f>
        <v>2.537159113765314</v>
      </c>
    </row>
    <row r="435" spans="1:11" x14ac:dyDescent="0.55000000000000004">
      <c r="A435" s="9">
        <f>Sheet1!A435</f>
        <v>29.329599999999999</v>
      </c>
      <c r="B435" s="33" t="str">
        <f>Sheet1!B435</f>
        <v>SWR(300)</v>
      </c>
      <c r="C435" s="35">
        <f>AVERAGE(Sheet1!D435:G435)</f>
        <v>2.1480795614569046</v>
      </c>
      <c r="D435" s="35">
        <f>AVERAGE(Sheet1!J435:N435)</f>
        <v>3.2419360122777925</v>
      </c>
      <c r="E435" s="35">
        <f>AVERAGE(Sheet1!Q435:V435)</f>
        <v>2.5164319088644831</v>
      </c>
      <c r="F435" s="35">
        <f>AVERAGE(Sheet1!Y435:AE435)</f>
        <v>1.7733635780562957</v>
      </c>
      <c r="G435" s="35">
        <f>AVERAGE(Sheet1!AE435:AG435)</f>
        <v>4.4396089327464958</v>
      </c>
      <c r="I435" s="35">
        <f>AVERAGE(C435:G435)</f>
        <v>2.8238839986803947</v>
      </c>
      <c r="J435" s="35">
        <f>AVERAGE(C435:F435)</f>
        <v>2.419952765163869</v>
      </c>
      <c r="K435" s="35">
        <f>AVERAGE(C435:E435)</f>
        <v>2.6354824941997266</v>
      </c>
    </row>
    <row r="436" spans="1:11" x14ac:dyDescent="0.55000000000000004">
      <c r="A436" s="8">
        <f>Sheet1!A436</f>
        <v>54</v>
      </c>
      <c r="B436" s="33" t="str">
        <f>Sheet1!B436</f>
        <v>R</v>
      </c>
      <c r="C436" s="34"/>
      <c r="D436" s="34"/>
      <c r="E436" s="34"/>
      <c r="F436" s="34"/>
      <c r="G436" s="34"/>
    </row>
    <row r="437" spans="1:11" x14ac:dyDescent="0.55000000000000004">
      <c r="A437" s="9">
        <f>Sheet1!A437</f>
        <v>54</v>
      </c>
      <c r="B437" s="33" t="str">
        <f>Sheet1!B437</f>
        <v>X</v>
      </c>
      <c r="C437" s="34"/>
      <c r="D437" s="34"/>
      <c r="E437" s="34"/>
      <c r="F437" s="34"/>
      <c r="G437" s="34"/>
    </row>
    <row r="438" spans="1:11" x14ac:dyDescent="0.55000000000000004">
      <c r="A438" s="36">
        <f>Sheet1!A438</f>
        <v>0.3</v>
      </c>
      <c r="B438" s="33" t="str">
        <f>Sheet1!B438</f>
        <v>Z</v>
      </c>
      <c r="C438" s="37">
        <f>AVERAGE(Sheet1!D438:G438)</f>
        <v>165.15554033501374</v>
      </c>
      <c r="D438" s="37">
        <f>AVERAGE(Sheet1!J438:N438)</f>
        <v>100.9136434736138</v>
      </c>
      <c r="E438" s="37">
        <f>AVERAGE(Sheet1!Q438:V438)</f>
        <v>919.05666542919744</v>
      </c>
      <c r="F438" s="37">
        <f>AVERAGE(Sheet1!Y438:AE438)</f>
        <v>330.02625990350629</v>
      </c>
      <c r="G438" s="37">
        <f>AVERAGE(Sheet1!AE438:AG438)</f>
        <v>1014.8515229402416</v>
      </c>
    </row>
    <row r="439" spans="1:11" x14ac:dyDescent="0.55000000000000004">
      <c r="A439" s="9">
        <f>Sheet1!A439</f>
        <v>29.888300000000001</v>
      </c>
      <c r="B439" s="33" t="str">
        <f>Sheet1!B439</f>
        <v>SWR(50)</v>
      </c>
      <c r="C439" s="35">
        <f>AVERAGE(Sheet1!D439:G439)</f>
        <v>3.758986028702286</v>
      </c>
      <c r="D439" s="35">
        <f>AVERAGE(Sheet1!J439:N439)</f>
        <v>2.1898334113540754</v>
      </c>
      <c r="E439" s="35">
        <f>AVERAGE(Sheet1!Q439:V439)</f>
        <v>18.923907149940355</v>
      </c>
      <c r="F439" s="35">
        <f>AVERAGE(Sheet1!Y439:AE439)</f>
        <v>7.4940493725509887</v>
      </c>
      <c r="G439" s="35">
        <f>AVERAGE(Sheet1!AE439:AG439)</f>
        <v>22.634259669086163</v>
      </c>
      <c r="I439" s="35">
        <f>AVERAGE(C439:G439)</f>
        <v>11.000207126326774</v>
      </c>
      <c r="J439" s="35">
        <f>AVERAGE(C439:F439)</f>
        <v>8.0916939906369265</v>
      </c>
      <c r="K439" s="35">
        <f>AVERAGE(C439:E439)</f>
        <v>8.2909088633322394</v>
      </c>
    </row>
    <row r="440" spans="1:11" x14ac:dyDescent="0.55000000000000004">
      <c r="A440" s="9">
        <f>Sheet1!A440</f>
        <v>29.888300000000001</v>
      </c>
      <c r="B440" s="33" t="str">
        <f>Sheet1!B440</f>
        <v>SWR(100)</v>
      </c>
      <c r="C440" s="35">
        <f>AVERAGE(Sheet1!D440:G440)</f>
        <v>1.9927977560356938</v>
      </c>
      <c r="D440" s="35">
        <f>AVERAGE(Sheet1!J440:N440)</f>
        <v>1.3594206389804739</v>
      </c>
      <c r="E440" s="35">
        <f>AVERAGE(Sheet1!Q440:V440)</f>
        <v>9.466294169384236</v>
      </c>
      <c r="F440" s="35">
        <f>AVERAGE(Sheet1!Y440:AE440)</f>
        <v>3.8042991161374071</v>
      </c>
      <c r="G440" s="35">
        <f>AVERAGE(Sheet1!AE440:AG440)</f>
        <v>11.338894157697167</v>
      </c>
      <c r="I440" s="35">
        <f>AVERAGE(C440:G440)</f>
        <v>5.5923411676469952</v>
      </c>
      <c r="J440" s="35">
        <f>AVERAGE(C440:F440)</f>
        <v>4.1557029201344529</v>
      </c>
      <c r="K440" s="35">
        <f>AVERAGE(C440:E440)</f>
        <v>4.2728375214668013</v>
      </c>
    </row>
    <row r="441" spans="1:11" x14ac:dyDescent="0.55000000000000004">
      <c r="A441" s="9">
        <f>Sheet1!A441</f>
        <v>29.888300000000001</v>
      </c>
      <c r="B441" s="33" t="str">
        <f>Sheet1!B441</f>
        <v>SWR(150)</v>
      </c>
      <c r="C441" s="35">
        <f>AVERAGE(Sheet1!D441:G441)</f>
        <v>1.5955445581041947</v>
      </c>
      <c r="D441" s="35">
        <f>AVERAGE(Sheet1!J441:N441)</f>
        <v>1.680741755262646</v>
      </c>
      <c r="E441" s="35">
        <f>AVERAGE(Sheet1!Q441:V441)</f>
        <v>6.3157833192603681</v>
      </c>
      <c r="F441" s="35">
        <f>AVERAGE(Sheet1!Y441:AE441)</f>
        <v>2.60969583636142</v>
      </c>
      <c r="G441" s="35">
        <f>AVERAGE(Sheet1!AE441:AG441)</f>
        <v>7.5842422432790739</v>
      </c>
      <c r="I441" s="35">
        <f>AVERAGE(C441:G441)</f>
        <v>3.9572015424535403</v>
      </c>
      <c r="J441" s="35">
        <f>AVERAGE(C441:F441)</f>
        <v>3.0504413672471569</v>
      </c>
      <c r="K441" s="35">
        <f>AVERAGE(C441:E441)</f>
        <v>3.1973565442090695</v>
      </c>
    </row>
    <row r="442" spans="1:11" x14ac:dyDescent="0.55000000000000004">
      <c r="A442" s="9">
        <f>Sheet1!A442</f>
        <v>29.888300000000001</v>
      </c>
      <c r="B442" s="33" t="str">
        <f>Sheet1!B442</f>
        <v>SWR(200)</v>
      </c>
      <c r="C442" s="35">
        <f>AVERAGE(Sheet1!D442:G442)</f>
        <v>1.6839028081777989</v>
      </c>
      <c r="D442" s="35">
        <f>AVERAGE(Sheet1!J442:N442)</f>
        <v>2.158165318122403</v>
      </c>
      <c r="E442" s="35">
        <f>AVERAGE(Sheet1!Q442:V442)</f>
        <v>4.7421633282225049</v>
      </c>
      <c r="F442" s="35">
        <f>AVERAGE(Sheet1!Y442:AE442)</f>
        <v>2.0526986025476184</v>
      </c>
      <c r="G442" s="35">
        <f>AVERAGE(Sheet1!AE442:AG442)</f>
        <v>5.7157278980545891</v>
      </c>
      <c r="I442" s="35">
        <f>AVERAGE(C442:G442)</f>
        <v>3.2705315910249828</v>
      </c>
      <c r="J442" s="35">
        <f>AVERAGE(C442:F442)</f>
        <v>2.6592325142675812</v>
      </c>
      <c r="K442" s="35">
        <f>AVERAGE(C442:E442)</f>
        <v>2.8614104848409023</v>
      </c>
    </row>
    <row r="443" spans="1:11" x14ac:dyDescent="0.55000000000000004">
      <c r="A443" s="9">
        <f>Sheet1!A443</f>
        <v>29.888300000000001</v>
      </c>
      <c r="B443" s="33" t="str">
        <f>Sheet1!B443</f>
        <v>SWR(300)</v>
      </c>
      <c r="C443" s="35">
        <f>AVERAGE(Sheet1!D443:G443)</f>
        <v>2.1989631499197819</v>
      </c>
      <c r="D443" s="35">
        <f>AVERAGE(Sheet1!J443:N443)</f>
        <v>3.1738143324818404</v>
      </c>
      <c r="E443" s="35">
        <f>AVERAGE(Sheet1!Q443:V443)</f>
        <v>3.1723232444134433</v>
      </c>
      <c r="F443" s="35">
        <f>AVERAGE(Sheet1!Y443:AE443)</f>
        <v>1.6665202943211344</v>
      </c>
      <c r="G443" s="35">
        <f>AVERAGE(Sheet1!AE443:AG443)</f>
        <v>3.8691630284923519</v>
      </c>
      <c r="I443" s="35">
        <f>AVERAGE(C443:G443)</f>
        <v>2.8161568099257104</v>
      </c>
      <c r="J443" s="35">
        <f>AVERAGE(C443:F443)</f>
        <v>2.5529052552840499</v>
      </c>
      <c r="K443" s="35">
        <f>AVERAGE(C443:E443)</f>
        <v>2.8483669089383548</v>
      </c>
    </row>
    <row r="444" spans="1:11" x14ac:dyDescent="0.55000000000000004">
      <c r="A444" s="8">
        <f>Sheet1!A444</f>
        <v>55</v>
      </c>
      <c r="B444" s="33" t="str">
        <f>Sheet1!B444</f>
        <v>R</v>
      </c>
      <c r="C444" s="34"/>
      <c r="D444" s="34"/>
      <c r="E444" s="34"/>
      <c r="F444" s="34"/>
      <c r="G444" s="34"/>
    </row>
    <row r="445" spans="1:11" x14ac:dyDescent="0.55000000000000004">
      <c r="A445" s="9">
        <f>Sheet1!A445</f>
        <v>55</v>
      </c>
      <c r="B445" s="33" t="str">
        <f>Sheet1!B445</f>
        <v>X</v>
      </c>
      <c r="C445" s="34"/>
      <c r="D445" s="34"/>
      <c r="E445" s="34"/>
      <c r="F445" s="34"/>
      <c r="G445" s="34"/>
    </row>
    <row r="446" spans="1:11" x14ac:dyDescent="0.55000000000000004">
      <c r="A446" s="36">
        <f>Sheet1!A446</f>
        <v>0.30555555555555558</v>
      </c>
      <c r="B446" s="33" t="str">
        <f>Sheet1!B446</f>
        <v>Z</v>
      </c>
      <c r="C446" s="37">
        <f>AVERAGE(Sheet1!D446:G446)</f>
        <v>160.99690338792655</v>
      </c>
      <c r="D446" s="37">
        <f>AVERAGE(Sheet1!J446:N446)</f>
        <v>103.41429492434563</v>
      </c>
      <c r="E446" s="37">
        <f>AVERAGE(Sheet1!Q446:V446)</f>
        <v>1199.2105337679411</v>
      </c>
      <c r="F446" s="37">
        <f>AVERAGE(Sheet1!Y446:AE446)</f>
        <v>279.76450629446362</v>
      </c>
      <c r="G446" s="37">
        <f>AVERAGE(Sheet1!AE446:AG446)</f>
        <v>820.3800724602321</v>
      </c>
    </row>
    <row r="447" spans="1:11" x14ac:dyDescent="0.55000000000000004">
      <c r="A447" s="9">
        <f>Sheet1!A447</f>
        <v>30.446899999999999</v>
      </c>
      <c r="B447" s="33" t="str">
        <f>Sheet1!B447</f>
        <v>SWR(50)</v>
      </c>
      <c r="C447" s="35">
        <f>AVERAGE(Sheet1!D447:G447)</f>
        <v>3.6742090843355859</v>
      </c>
      <c r="D447" s="35">
        <f>AVERAGE(Sheet1!J447:N447)</f>
        <v>2.2406324442062981</v>
      </c>
      <c r="E447" s="35">
        <f>AVERAGE(Sheet1!Q447:V447)</f>
        <v>24.600600887776441</v>
      </c>
      <c r="F447" s="35">
        <f>AVERAGE(Sheet1!Y447:AE447)</f>
        <v>6.4046864395621901</v>
      </c>
      <c r="G447" s="35">
        <f>AVERAGE(Sheet1!AE447:AG447)</f>
        <v>19.68821024757457</v>
      </c>
      <c r="I447" s="35">
        <f>AVERAGE(C447:G447)</f>
        <v>11.321667820691015</v>
      </c>
      <c r="J447" s="35">
        <f>AVERAGE(C447:F447)</f>
        <v>9.2300322139701283</v>
      </c>
      <c r="K447" s="35">
        <f>AVERAGE(C447:E447)</f>
        <v>10.171814138772776</v>
      </c>
    </row>
    <row r="448" spans="1:11" x14ac:dyDescent="0.55000000000000004">
      <c r="A448" s="9">
        <f>Sheet1!A448</f>
        <v>30.446899999999999</v>
      </c>
      <c r="B448" s="33" t="str">
        <f>Sheet1!B448</f>
        <v>SWR(100)</v>
      </c>
      <c r="C448" s="35">
        <f>AVERAGE(Sheet1!D448:G448)</f>
        <v>1.957382396890079</v>
      </c>
      <c r="D448" s="35">
        <f>AVERAGE(Sheet1!J448:N448)</f>
        <v>1.3596220119025748</v>
      </c>
      <c r="E448" s="35">
        <f>AVERAGE(Sheet1!Q448:V448)</f>
        <v>12.303198662028999</v>
      </c>
      <c r="F448" s="35">
        <f>AVERAGE(Sheet1!Y448:AE448)</f>
        <v>3.2714899135637565</v>
      </c>
      <c r="G448" s="35">
        <f>AVERAGE(Sheet1!AE448:AG448)</f>
        <v>9.8829670858849834</v>
      </c>
      <c r="I448" s="35">
        <f>AVERAGE(C448:G448)</f>
        <v>5.7549320140540789</v>
      </c>
      <c r="J448" s="35">
        <f>AVERAGE(C448:F448)</f>
        <v>4.7229232460963519</v>
      </c>
      <c r="K448" s="35">
        <f>AVERAGE(C448:E448)</f>
        <v>5.2067343569405509</v>
      </c>
    </row>
    <row r="449" spans="1:11" x14ac:dyDescent="0.55000000000000004">
      <c r="A449" s="9">
        <f>Sheet1!A449</f>
        <v>30.446899999999999</v>
      </c>
      <c r="B449" s="33" t="str">
        <f>Sheet1!B449</f>
        <v>SWR(150)</v>
      </c>
      <c r="C449" s="35">
        <f>AVERAGE(Sheet1!D449:G449)</f>
        <v>1.5974312990407697</v>
      </c>
      <c r="D449" s="35">
        <f>AVERAGE(Sheet1!J449:N449)</f>
        <v>1.6486933233030352</v>
      </c>
      <c r="E449" s="35">
        <f>AVERAGE(Sheet1!Q449:V449)</f>
        <v>8.2053908424182076</v>
      </c>
      <c r="F449" s="35">
        <f>AVERAGE(Sheet1!Y449:AE449)</f>
        <v>2.2741781071558389</v>
      </c>
      <c r="G449" s="35">
        <f>AVERAGE(Sheet1!AE449:AG449)</f>
        <v>6.6335496146592652</v>
      </c>
      <c r="I449" s="35">
        <f>AVERAGE(C449:G449)</f>
        <v>4.0718486373154237</v>
      </c>
      <c r="J449" s="35">
        <f>AVERAGE(C449:F449)</f>
        <v>3.4314233929794629</v>
      </c>
      <c r="K449" s="35">
        <f>AVERAGE(C449:E449)</f>
        <v>3.8171718215873374</v>
      </c>
    </row>
    <row r="450" spans="1:11" x14ac:dyDescent="0.55000000000000004">
      <c r="A450" s="9">
        <f>Sheet1!A450</f>
        <v>30.446899999999999</v>
      </c>
      <c r="B450" s="33" t="str">
        <f>Sheet1!B450</f>
        <v>SWR(200)</v>
      </c>
      <c r="C450" s="35">
        <f>AVERAGE(Sheet1!D450:G450)</f>
        <v>1.7080054179119233</v>
      </c>
      <c r="D450" s="35">
        <f>AVERAGE(Sheet1!J450:N450)</f>
        <v>2.1103371685566463</v>
      </c>
      <c r="E450" s="35">
        <f>AVERAGE(Sheet1!Q450:V450)</f>
        <v>6.1575257937928169</v>
      </c>
      <c r="F450" s="35">
        <f>AVERAGE(Sheet1!Y450:AE450)</f>
        <v>1.8357705456962365</v>
      </c>
      <c r="G450" s="35">
        <f>AVERAGE(Sheet1!AE450:AG450)</f>
        <v>5.0251677070118497</v>
      </c>
      <c r="I450" s="35">
        <f>AVERAGE(C450:G450)</f>
        <v>3.3673613265938949</v>
      </c>
      <c r="J450" s="35">
        <f>AVERAGE(C450:F450)</f>
        <v>2.9529097314894059</v>
      </c>
      <c r="K450" s="35">
        <f>AVERAGE(C450:E450)</f>
        <v>3.325289460087129</v>
      </c>
    </row>
    <row r="451" spans="1:11" x14ac:dyDescent="0.55000000000000004">
      <c r="A451" s="9">
        <f>Sheet1!A451</f>
        <v>30.446899999999999</v>
      </c>
      <c r="B451" s="33" t="str">
        <f>Sheet1!B451</f>
        <v>SWR(300)</v>
      </c>
      <c r="C451" s="35">
        <f>AVERAGE(Sheet1!D451:G451)</f>
        <v>2.2496921695866838</v>
      </c>
      <c r="D451" s="35">
        <f>AVERAGE(Sheet1!J451:N451)</f>
        <v>3.0992569051033745</v>
      </c>
      <c r="E451" s="35">
        <f>AVERAGE(Sheet1!Q451:V451)</f>
        <v>4.1119255945084889</v>
      </c>
      <c r="F451" s="35">
        <f>AVERAGE(Sheet1!Y451:AE451)</f>
        <v>1.7055988569437235</v>
      </c>
      <c r="G451" s="35">
        <f>AVERAGE(Sheet1!AE451:AG451)</f>
        <v>3.4586066662687389</v>
      </c>
      <c r="I451" s="35">
        <f>AVERAGE(C451:G451)</f>
        <v>2.9250160384822017</v>
      </c>
      <c r="J451" s="35">
        <f>AVERAGE(C451:F451)</f>
        <v>2.7916183815355673</v>
      </c>
      <c r="K451" s="35">
        <f>AVERAGE(C451:E451)</f>
        <v>3.1536248897328485</v>
      </c>
    </row>
    <row r="452" spans="1:11" x14ac:dyDescent="0.55000000000000004">
      <c r="A452" s="8">
        <f>Sheet1!A452</f>
        <v>56</v>
      </c>
      <c r="B452" s="33" t="str">
        <f>Sheet1!B452</f>
        <v>R</v>
      </c>
      <c r="C452" s="34"/>
      <c r="D452" s="34"/>
      <c r="E452" s="34"/>
      <c r="F452" s="34"/>
      <c r="G452" s="34"/>
    </row>
    <row r="453" spans="1:11" x14ac:dyDescent="0.55000000000000004">
      <c r="A453" s="9">
        <f>Sheet1!A453</f>
        <v>56</v>
      </c>
      <c r="B453" s="33" t="str">
        <f>Sheet1!B453</f>
        <v>X</v>
      </c>
      <c r="C453" s="34"/>
      <c r="D453" s="34"/>
      <c r="E453" s="34"/>
      <c r="F453" s="34"/>
      <c r="G453" s="34"/>
    </row>
    <row r="454" spans="1:11" x14ac:dyDescent="0.55000000000000004">
      <c r="A454" s="36">
        <f>Sheet1!A454</f>
        <v>0.31111111111111112</v>
      </c>
      <c r="B454" s="33" t="str">
        <f>Sheet1!B454</f>
        <v>Z</v>
      </c>
      <c r="C454" s="37">
        <f>AVERAGE(Sheet1!D454:G454)</f>
        <v>157.08942395368848</v>
      </c>
      <c r="D454" s="37">
        <f>AVERAGE(Sheet1!J454:N454)</f>
        <v>106.26121690717662</v>
      </c>
      <c r="E454" s="37">
        <f>AVERAGE(Sheet1!Q454:V454)</f>
        <v>1597.1827824359268</v>
      </c>
      <c r="F454" s="37">
        <f>AVERAGE(Sheet1!Y454:AE454)</f>
        <v>242.01688966102216</v>
      </c>
      <c r="G454" s="37">
        <f>AVERAGE(Sheet1!AE454:AG454)</f>
        <v>675.67079439397492</v>
      </c>
    </row>
    <row r="455" spans="1:11" x14ac:dyDescent="0.55000000000000004">
      <c r="A455" s="9">
        <f>Sheet1!A455</f>
        <v>31.005600000000001</v>
      </c>
      <c r="B455" s="33" t="str">
        <f>Sheet1!B455</f>
        <v>SWR(50)</v>
      </c>
      <c r="C455" s="35">
        <f>AVERAGE(Sheet1!D455:G455)</f>
        <v>3.5945477463681099</v>
      </c>
      <c r="D455" s="35">
        <f>AVERAGE(Sheet1!J455:N455)</f>
        <v>2.2985667608080265</v>
      </c>
      <c r="E455" s="35">
        <f>AVERAGE(Sheet1!Q455:V455)</f>
        <v>32.748376180140248</v>
      </c>
      <c r="F455" s="35">
        <f>AVERAGE(Sheet1!Y455:AE455)</f>
        <v>5.5806312598521277</v>
      </c>
      <c r="G455" s="35">
        <f>AVERAGE(Sheet1!AE455:AG455)</f>
        <v>17.35983679424324</v>
      </c>
      <c r="I455" s="35">
        <f>AVERAGE(C455:G455)</f>
        <v>12.316391748282351</v>
      </c>
      <c r="J455" s="35">
        <f>AVERAGE(C455:F455)</f>
        <v>11.055530486792128</v>
      </c>
      <c r="K455" s="35">
        <f>AVERAGE(C455:E455)</f>
        <v>12.880496895772128</v>
      </c>
    </row>
    <row r="456" spans="1:11" x14ac:dyDescent="0.55000000000000004">
      <c r="A456" s="9">
        <f>Sheet1!A456</f>
        <v>31.005600000000001</v>
      </c>
      <c r="B456" s="33" t="str">
        <f>Sheet1!B456</f>
        <v>SWR(100)</v>
      </c>
      <c r="C456" s="35">
        <f>AVERAGE(Sheet1!D456:G456)</f>
        <v>1.924780931893936</v>
      </c>
      <c r="D456" s="35">
        <f>AVERAGE(Sheet1!J456:N456)</f>
        <v>1.3638160722140102</v>
      </c>
      <c r="E456" s="35">
        <f>AVERAGE(Sheet1!Q456:V456)</f>
        <v>16.376363336177633</v>
      </c>
      <c r="F456" s="35">
        <f>AVERAGE(Sheet1!Y456:AE456)</f>
        <v>2.8727396453043395</v>
      </c>
      <c r="G456" s="35">
        <f>AVERAGE(Sheet1!AE456:AG456)</f>
        <v>8.7402357067827836</v>
      </c>
      <c r="I456" s="35">
        <f>AVERAGE(C456:G456)</f>
        <v>6.2555871384745405</v>
      </c>
      <c r="J456" s="35">
        <f>AVERAGE(C456:F456)</f>
        <v>5.6344249963974793</v>
      </c>
      <c r="K456" s="35">
        <f>AVERAGE(C456:E456)</f>
        <v>6.5549867800951924</v>
      </c>
    </row>
    <row r="457" spans="1:11" x14ac:dyDescent="0.55000000000000004">
      <c r="A457" s="9">
        <f>Sheet1!A457</f>
        <v>31.005600000000001</v>
      </c>
      <c r="B457" s="33" t="str">
        <f>Sheet1!B457</f>
        <v>SWR(150)</v>
      </c>
      <c r="C457" s="35">
        <f>AVERAGE(Sheet1!D457:G457)</f>
        <v>1.6012783558805497</v>
      </c>
      <c r="D457" s="35">
        <f>AVERAGE(Sheet1!J457:N457)</f>
        <v>1.6146830031033403</v>
      </c>
      <c r="E457" s="35">
        <f>AVERAGE(Sheet1!Q457:V457)</f>
        <v>10.92000894112573</v>
      </c>
      <c r="F457" s="35">
        <f>AVERAGE(Sheet1!Y457:AE457)</f>
        <v>2.0328438422643265</v>
      </c>
      <c r="G457" s="35">
        <f>AVERAGE(Sheet1!AE457:AG457)</f>
        <v>5.8970878759806729</v>
      </c>
      <c r="I457" s="35">
        <f>AVERAGE(C457:G457)</f>
        <v>4.4131804036709239</v>
      </c>
      <c r="J457" s="35">
        <f>AVERAGE(C457:F457)</f>
        <v>4.0422035355934867</v>
      </c>
      <c r="K457" s="35">
        <f>AVERAGE(C457:E457)</f>
        <v>4.7119901000365401</v>
      </c>
    </row>
    <row r="458" spans="1:11" x14ac:dyDescent="0.55000000000000004">
      <c r="A458" s="9">
        <f>Sheet1!A458</f>
        <v>31.005600000000001</v>
      </c>
      <c r="B458" s="33" t="str">
        <f>Sheet1!B458</f>
        <v>SWR(200)</v>
      </c>
      <c r="C458" s="35">
        <f>AVERAGE(Sheet1!D458:G458)</f>
        <v>1.7328432220938326</v>
      </c>
      <c r="D458" s="35">
        <f>AVERAGE(Sheet1!J458:N458)</f>
        <v>2.0588294576000785</v>
      </c>
      <c r="E458" s="35">
        <f>AVERAGE(Sheet1!Q458:V458)</f>
        <v>8.1925879630015768</v>
      </c>
      <c r="F458" s="35">
        <f>AVERAGE(Sheet1!Y458:AE458)</f>
        <v>1.705441232426766</v>
      </c>
      <c r="G458" s="35">
        <f>AVERAGE(Sheet1!AE458:AG458)</f>
        <v>4.5019345735999217</v>
      </c>
      <c r="I458" s="35">
        <f>AVERAGE(C458:G458)</f>
        <v>3.6383272897444359</v>
      </c>
      <c r="J458" s="35">
        <f>AVERAGE(C458:F458)</f>
        <v>3.4224254687805638</v>
      </c>
      <c r="K458" s="35">
        <f>AVERAGE(C458:E458)</f>
        <v>3.9947535475651628</v>
      </c>
    </row>
    <row r="459" spans="1:11" x14ac:dyDescent="0.55000000000000004">
      <c r="A459" s="9">
        <f>Sheet1!A459</f>
        <v>31.005600000000001</v>
      </c>
      <c r="B459" s="33" t="str">
        <f>Sheet1!B459</f>
        <v>SWR(300)</v>
      </c>
      <c r="C459" s="35">
        <f>AVERAGE(Sheet1!D459:G459)</f>
        <v>2.3001596904490862</v>
      </c>
      <c r="D459" s="35">
        <f>AVERAGE(Sheet1!J459:N459)</f>
        <v>3.0186783798153982</v>
      </c>
      <c r="E459" s="35">
        <f>AVERAGE(Sheet1!Q459:V459)</f>
        <v>5.4667571601699985</v>
      </c>
      <c r="F459" s="35">
        <f>AVERAGE(Sheet1!Y459:AE459)</f>
        <v>1.8057128671306455</v>
      </c>
      <c r="G459" s="35">
        <f>AVERAGE(Sheet1!AE459:AG459)</f>
        <v>3.1757353673383228</v>
      </c>
      <c r="I459" s="35">
        <f>AVERAGE(C459:G459)</f>
        <v>3.1534086929806904</v>
      </c>
      <c r="J459" s="35">
        <f>AVERAGE(C459:F459)</f>
        <v>3.1478270243912823</v>
      </c>
      <c r="K459" s="35">
        <f>AVERAGE(C459:E459)</f>
        <v>3.5951984101448278</v>
      </c>
    </row>
    <row r="460" spans="1:11" x14ac:dyDescent="0.55000000000000004">
      <c r="A460" s="8">
        <f>Sheet1!A460</f>
        <v>57</v>
      </c>
      <c r="B460" s="33" t="str">
        <f>Sheet1!B460</f>
        <v>R</v>
      </c>
      <c r="C460" s="34"/>
      <c r="D460" s="34"/>
      <c r="E460" s="34"/>
      <c r="F460" s="34"/>
      <c r="G460" s="34"/>
    </row>
    <row r="461" spans="1:11" x14ac:dyDescent="0.55000000000000004">
      <c r="A461" s="9">
        <f>Sheet1!A461</f>
        <v>57</v>
      </c>
      <c r="B461" s="33" t="str">
        <f>Sheet1!B461</f>
        <v>X</v>
      </c>
      <c r="C461" s="34"/>
      <c r="D461" s="34"/>
      <c r="E461" s="34"/>
      <c r="F461" s="34"/>
      <c r="G461" s="34"/>
    </row>
    <row r="462" spans="1:11" x14ac:dyDescent="0.55000000000000004">
      <c r="A462" s="36">
        <f>Sheet1!A462</f>
        <v>0.31666666666666665</v>
      </c>
      <c r="B462" s="33" t="str">
        <f>Sheet1!B462</f>
        <v>Z</v>
      </c>
      <c r="C462" s="37">
        <f>AVERAGE(Sheet1!D462:G462)</f>
        <v>153.41724433357518</v>
      </c>
      <c r="D462" s="37">
        <f>AVERAGE(Sheet1!J462:N462)</f>
        <v>109.48858188437768</v>
      </c>
      <c r="E462" s="37">
        <f>AVERAGE(Sheet1!Q462:V462)</f>
        <v>2135.7616900395292</v>
      </c>
      <c r="F462" s="37">
        <f>AVERAGE(Sheet1!Y462:AE462)</f>
        <v>213.16623930908523</v>
      </c>
      <c r="G462" s="37">
        <f>AVERAGE(Sheet1!AE462:AG462)</f>
        <v>569.04906027371237</v>
      </c>
    </row>
    <row r="463" spans="1:11" x14ac:dyDescent="0.55000000000000004">
      <c r="A463" s="9">
        <f>Sheet1!A463</f>
        <v>31.564299999999999</v>
      </c>
      <c r="B463" s="33" t="str">
        <f>Sheet1!B463</f>
        <v>SWR(50)</v>
      </c>
      <c r="C463" s="35">
        <f>AVERAGE(Sheet1!D463:G463)</f>
        <v>3.5196905706530934</v>
      </c>
      <c r="D463" s="35">
        <f>AVERAGE(Sheet1!J463:N463)</f>
        <v>2.3643717602830705</v>
      </c>
      <c r="E463" s="35">
        <f>AVERAGE(Sheet1!Q463:V463)</f>
        <v>44.233906235018104</v>
      </c>
      <c r="F463" s="35">
        <f>AVERAGE(Sheet1!Y463:AE463)</f>
        <v>4.947369311572233</v>
      </c>
      <c r="G463" s="35">
        <f>AVERAGE(Sheet1!AE463:AG463)</f>
        <v>15.509857898353763</v>
      </c>
      <c r="I463" s="35">
        <f>AVERAGE(C463:G463)</f>
        <v>14.115039155176053</v>
      </c>
      <c r="J463" s="35">
        <f>AVERAGE(C463:F463)</f>
        <v>13.766334469381626</v>
      </c>
      <c r="K463" s="35">
        <f>AVERAGE(C463:E463)</f>
        <v>16.705989521984758</v>
      </c>
    </row>
    <row r="464" spans="1:11" x14ac:dyDescent="0.55000000000000004">
      <c r="A464" s="9">
        <f>Sheet1!A464</f>
        <v>31.564299999999999</v>
      </c>
      <c r="B464" s="33" t="str">
        <f>Sheet1!B464</f>
        <v>SWR(100)</v>
      </c>
      <c r="C464" s="35">
        <f>AVERAGE(Sheet1!D464:G464)</f>
        <v>1.8948410346314928</v>
      </c>
      <c r="D464" s="35">
        <f>AVERAGE(Sheet1!J464:N464)</f>
        <v>1.373357948417429</v>
      </c>
      <c r="E464" s="35">
        <f>AVERAGE(Sheet1!Q464:V464)</f>
        <v>22.11933153685904</v>
      </c>
      <c r="F464" s="35">
        <f>AVERAGE(Sheet1!Y464:AE464)</f>
        <v>2.5707692044824779</v>
      </c>
      <c r="G464" s="35">
        <f>AVERAGE(Sheet1!AE464:AG464)</f>
        <v>7.8401815240004575</v>
      </c>
      <c r="I464" s="35">
        <f>AVERAGE(C464:G464)</f>
        <v>7.1596962496781797</v>
      </c>
      <c r="J464" s="35">
        <f>AVERAGE(C464:F464)</f>
        <v>6.9895749310976099</v>
      </c>
      <c r="K464" s="35">
        <f>AVERAGE(C464:E464)</f>
        <v>8.462510173302654</v>
      </c>
    </row>
    <row r="465" spans="1:11" x14ac:dyDescent="0.55000000000000004">
      <c r="A465" s="9">
        <f>Sheet1!A465</f>
        <v>31.564299999999999</v>
      </c>
      <c r="B465" s="33" t="str">
        <f>Sheet1!B465</f>
        <v>SWR(150)</v>
      </c>
      <c r="C465" s="35">
        <f>AVERAGE(Sheet1!D465:G465)</f>
        <v>1.6068054029769812</v>
      </c>
      <c r="D465" s="35">
        <f>AVERAGE(Sheet1!J465:N465)</f>
        <v>1.5791494217834954</v>
      </c>
      <c r="E465" s="35">
        <f>AVERAGE(Sheet1!Q465:V465)</f>
        <v>14.74887416288473</v>
      </c>
      <c r="F465" s="35">
        <f>AVERAGE(Sheet1!Y465:AE465)</f>
        <v>1.8620835900321044</v>
      </c>
      <c r="G465" s="35">
        <f>AVERAGE(Sheet1!AE465:AG465)</f>
        <v>5.3269991259350808</v>
      </c>
      <c r="I465" s="35">
        <f>AVERAGE(C465:G465)</f>
        <v>5.0247823407224788</v>
      </c>
      <c r="J465" s="35">
        <f>AVERAGE(C465:F465)</f>
        <v>4.9492281444193278</v>
      </c>
      <c r="K465" s="35">
        <f>AVERAGE(C465:E465)</f>
        <v>5.9782763292150696</v>
      </c>
    </row>
    <row r="466" spans="1:11" x14ac:dyDescent="0.55000000000000004">
      <c r="A466" s="9">
        <f>Sheet1!A466</f>
        <v>31.564299999999999</v>
      </c>
      <c r="B466" s="33" t="str">
        <f>Sheet1!B466</f>
        <v>SWR(200)</v>
      </c>
      <c r="C466" s="35">
        <f>AVERAGE(Sheet1!D466:G466)</f>
        <v>1.7582381562103209</v>
      </c>
      <c r="D466" s="35">
        <f>AVERAGE(Sheet1!J466:N466)</f>
        <v>2.0039653432621995</v>
      </c>
      <c r="E466" s="35">
        <f>AVERAGE(Sheet1!Q466:V466)</f>
        <v>11.064457989452611</v>
      </c>
      <c r="F466" s="35">
        <f>AVERAGE(Sheet1!Y466:AE466)</f>
        <v>1.6655641997818047</v>
      </c>
      <c r="G466" s="35">
        <f>AVERAGE(Sheet1!AE466:AG466)</f>
        <v>4.1093710057205284</v>
      </c>
      <c r="I466" s="35">
        <f>AVERAGE(C466:G466)</f>
        <v>4.1203193388854933</v>
      </c>
      <c r="J466" s="35">
        <f>AVERAGE(C466:F466)</f>
        <v>4.1230564221767345</v>
      </c>
      <c r="K466" s="35">
        <f>AVERAGE(C466:E466)</f>
        <v>4.9422204963083773</v>
      </c>
    </row>
    <row r="467" spans="1:11" x14ac:dyDescent="0.55000000000000004">
      <c r="A467" s="9">
        <f>Sheet1!A467</f>
        <v>31.564299999999999</v>
      </c>
      <c r="B467" s="33" t="str">
        <f>Sheet1!B467</f>
        <v>SWR(300)</v>
      </c>
      <c r="C467" s="35">
        <f>AVERAGE(Sheet1!D467:G467)</f>
        <v>2.3502432966974101</v>
      </c>
      <c r="D467" s="35">
        <f>AVERAGE(Sheet1!J467:N467)</f>
        <v>2.9324595408830367</v>
      </c>
      <c r="E467" s="35">
        <f>AVERAGE(Sheet1!Q467:V467)</f>
        <v>7.3817152411362521</v>
      </c>
      <c r="F467" s="35">
        <f>AVERAGE(Sheet1!Y467:AE467)</f>
        <v>1.9352231699601288</v>
      </c>
      <c r="G467" s="35">
        <f>AVERAGE(Sheet1!AE467:AG467)</f>
        <v>2.9937397095743048</v>
      </c>
      <c r="I467" s="35">
        <f>AVERAGE(C467:G467)</f>
        <v>3.5186761916502265</v>
      </c>
      <c r="J467" s="35">
        <f>AVERAGE(C467:F467)</f>
        <v>3.6499103121692067</v>
      </c>
      <c r="K467" s="35">
        <f>AVERAGE(C467:E467)</f>
        <v>4.2214726929055661</v>
      </c>
    </row>
    <row r="468" spans="1:11" x14ac:dyDescent="0.55000000000000004">
      <c r="A468" s="8">
        <f>Sheet1!A468</f>
        <v>58</v>
      </c>
      <c r="B468" s="33" t="str">
        <f>Sheet1!B468</f>
        <v>R</v>
      </c>
      <c r="C468" s="34"/>
      <c r="D468" s="34"/>
      <c r="E468" s="34"/>
      <c r="F468" s="34"/>
      <c r="G468" s="34"/>
    </row>
    <row r="469" spans="1:11" x14ac:dyDescent="0.55000000000000004">
      <c r="A469" s="9">
        <f>Sheet1!A469</f>
        <v>58</v>
      </c>
      <c r="B469" s="33" t="str">
        <f>Sheet1!B469</f>
        <v>X</v>
      </c>
      <c r="C469" s="34"/>
      <c r="D469" s="34"/>
      <c r="E469" s="34"/>
      <c r="F469" s="34"/>
      <c r="G469" s="34"/>
    </row>
    <row r="470" spans="1:11" x14ac:dyDescent="0.55000000000000004">
      <c r="A470" s="36">
        <f>Sheet1!A470</f>
        <v>0.32222222222222224</v>
      </c>
      <c r="B470" s="33" t="str">
        <f>Sheet1!B470</f>
        <v>Z</v>
      </c>
      <c r="C470" s="37">
        <f>AVERAGE(Sheet1!D470:G470)</f>
        <v>149.96506902886043</v>
      </c>
      <c r="D470" s="37">
        <f>AVERAGE(Sheet1!J470:N470)</f>
        <v>113.13505762472587</v>
      </c>
      <c r="E470" s="37">
        <f>AVERAGE(Sheet1!Q470:V470)</f>
        <v>2757.3411260581165</v>
      </c>
      <c r="F470" s="37">
        <f>AVERAGE(Sheet1!Y470:AE470)</f>
        <v>190.80278786449057</v>
      </c>
      <c r="G470" s="37">
        <f>AVERAGE(Sheet1!AE470:AG470)</f>
        <v>489.80336515525761</v>
      </c>
    </row>
    <row r="471" spans="1:11" x14ac:dyDescent="0.55000000000000004">
      <c r="A471" s="9">
        <f>Sheet1!A471</f>
        <v>32.122900000000001</v>
      </c>
      <c r="B471" s="33" t="str">
        <f>Sheet1!B471</f>
        <v>SWR(50)</v>
      </c>
      <c r="C471" s="35">
        <f>AVERAGE(Sheet1!D471:G471)</f>
        <v>3.4493351408609847</v>
      </c>
      <c r="D471" s="35">
        <f>AVERAGE(Sheet1!J471:N471)</f>
        <v>2.4388762937020276</v>
      </c>
      <c r="E471" s="35">
        <f>AVERAGE(Sheet1!Q471:V471)</f>
        <v>59.022082652754982</v>
      </c>
      <c r="F471" s="35">
        <f>AVERAGE(Sheet1!Y471:AE471)</f>
        <v>4.4547125072297211</v>
      </c>
      <c r="G471" s="35">
        <f>AVERAGE(Sheet1!AE471:AG471)</f>
        <v>14.032893854882984</v>
      </c>
      <c r="I471" s="35">
        <f>AVERAGE(C471:G471)</f>
        <v>16.679580089886137</v>
      </c>
      <c r="J471" s="35">
        <f>AVERAGE(C471:F471)</f>
        <v>17.341251648636927</v>
      </c>
      <c r="K471" s="35">
        <f>AVERAGE(C471:E471)</f>
        <v>21.636764695772666</v>
      </c>
    </row>
    <row r="472" spans="1:11" x14ac:dyDescent="0.55000000000000004">
      <c r="A472" s="9">
        <f>Sheet1!A472</f>
        <v>32.122900000000001</v>
      </c>
      <c r="B472" s="33" t="str">
        <f>Sheet1!B472</f>
        <v>SWR(100)</v>
      </c>
      <c r="C472" s="35">
        <f>AVERAGE(Sheet1!D472:G472)</f>
        <v>1.867416748950697</v>
      </c>
      <c r="D472" s="35">
        <f>AVERAGE(Sheet1!J472:N472)</f>
        <v>1.3893482266448891</v>
      </c>
      <c r="E472" s="35">
        <f>AVERAGE(Sheet1!Q472:V472)</f>
        <v>29.514746930329107</v>
      </c>
      <c r="F472" s="35">
        <f>AVERAGE(Sheet1!Y472:AE472)</f>
        <v>2.3404151401899829</v>
      </c>
      <c r="G472" s="35">
        <f>AVERAGE(Sheet1!AE472:AG472)</f>
        <v>7.1292159549388829</v>
      </c>
      <c r="I472" s="35">
        <f>AVERAGE(C472:G472)</f>
        <v>8.4482286002107116</v>
      </c>
      <c r="J472" s="35">
        <f>AVERAGE(C472:F472)</f>
        <v>8.7779817615286682</v>
      </c>
      <c r="K472" s="35">
        <f>AVERAGE(C472:E472)</f>
        <v>10.923837301974897</v>
      </c>
    </row>
    <row r="473" spans="1:11" x14ac:dyDescent="0.55000000000000004">
      <c r="A473" s="9">
        <f>Sheet1!A473</f>
        <v>32.122900000000001</v>
      </c>
      <c r="B473" s="33" t="str">
        <f>Sheet1!B473</f>
        <v>SWR(150)</v>
      </c>
      <c r="C473" s="35">
        <f>AVERAGE(Sheet1!D473:G473)</f>
        <v>1.6137711562690791</v>
      </c>
      <c r="D473" s="35">
        <f>AVERAGE(Sheet1!J473:N473)</f>
        <v>1.5426469989251113</v>
      </c>
      <c r="E473" s="35">
        <f>AVERAGE(Sheet1!Q473:V473)</f>
        <v>19.68062483142791</v>
      </c>
      <c r="F473" s="35">
        <f>AVERAGE(Sheet1!Y473:AE473)</f>
        <v>1.7468994818481158</v>
      </c>
      <c r="G473" s="35">
        <f>AVERAGE(Sheet1!AE473:AG473)</f>
        <v>4.8866224893415238</v>
      </c>
      <c r="I473" s="35">
        <f>AVERAGE(C473:G473)</f>
        <v>5.8941129915623476</v>
      </c>
      <c r="J473" s="35">
        <f>AVERAGE(C473:F473)</f>
        <v>6.145985617117554</v>
      </c>
      <c r="K473" s="35">
        <f>AVERAGE(C473:E473)</f>
        <v>7.6123476622073669</v>
      </c>
    </row>
    <row r="474" spans="1:11" x14ac:dyDescent="0.55000000000000004">
      <c r="A474" s="9">
        <f>Sheet1!A474</f>
        <v>32.122900000000001</v>
      </c>
      <c r="B474" s="33" t="str">
        <f>Sheet1!B474</f>
        <v>SWR(200)</v>
      </c>
      <c r="C474" s="35">
        <f>AVERAGE(Sheet1!D474:G474)</f>
        <v>1.7840336238899646</v>
      </c>
      <c r="D474" s="35">
        <f>AVERAGE(Sheet1!J474:N474)</f>
        <v>1.9461388009480374</v>
      </c>
      <c r="E474" s="35">
        <f>AVERAGE(Sheet1!Q474:V474)</f>
        <v>14.764816927172282</v>
      </c>
      <c r="F474" s="35">
        <f>AVERAGE(Sheet1!Y474:AE474)</f>
        <v>1.6911629957702934</v>
      </c>
      <c r="G474" s="35">
        <f>AVERAGE(Sheet1!AE474:AG474)</f>
        <v>3.8189327875287735</v>
      </c>
      <c r="I474" s="35">
        <f>AVERAGE(C474:G474)</f>
        <v>4.8010170270618699</v>
      </c>
      <c r="J474" s="35">
        <f>AVERAGE(C474:F474)</f>
        <v>5.0465380869451444</v>
      </c>
      <c r="K474" s="35">
        <f>AVERAGE(C474:E474)</f>
        <v>6.1649964506700945</v>
      </c>
    </row>
    <row r="475" spans="1:11" x14ac:dyDescent="0.55000000000000004">
      <c r="A475" s="9">
        <f>Sheet1!A475</f>
        <v>32.122900000000001</v>
      </c>
      <c r="B475" s="33" t="str">
        <f>Sheet1!B475</f>
        <v>SWR(300)</v>
      </c>
      <c r="C475" s="35">
        <f>AVERAGE(Sheet1!D475:G475)</f>
        <v>2.3998381101473147</v>
      </c>
      <c r="D475" s="35">
        <f>AVERAGE(Sheet1!J475:N475)</f>
        <v>2.8410569391676583</v>
      </c>
      <c r="E475" s="35">
        <f>AVERAGE(Sheet1!Q475:V475)</f>
        <v>9.8515589207140639</v>
      </c>
      <c r="F475" s="35">
        <f>AVERAGE(Sheet1!Y475:AE475)</f>
        <v>2.0797934888473515</v>
      </c>
      <c r="G475" s="35">
        <f>AVERAGE(Sheet1!AE475:AG475)</f>
        <v>2.889721163331338</v>
      </c>
      <c r="I475" s="35">
        <f>AVERAGE(C475:G475)</f>
        <v>4.0123937244415453</v>
      </c>
      <c r="J475" s="35">
        <f>AVERAGE(C475:F475)</f>
        <v>4.293061864719097</v>
      </c>
      <c r="K475" s="35">
        <f>AVERAGE(C475:E475)</f>
        <v>5.0308179900096794</v>
      </c>
    </row>
    <row r="476" spans="1:11" x14ac:dyDescent="0.55000000000000004">
      <c r="A476" s="8">
        <f>Sheet1!A476</f>
        <v>59</v>
      </c>
      <c r="B476" s="33" t="str">
        <f>Sheet1!B476</f>
        <v>R</v>
      </c>
      <c r="C476" s="34"/>
      <c r="D476" s="34"/>
      <c r="E476" s="34"/>
      <c r="F476" s="34"/>
      <c r="G476" s="34"/>
    </row>
    <row r="477" spans="1:11" x14ac:dyDescent="0.55000000000000004">
      <c r="A477" s="9">
        <f>Sheet1!A477</f>
        <v>59</v>
      </c>
      <c r="B477" s="33" t="str">
        <f>Sheet1!B477</f>
        <v>X</v>
      </c>
      <c r="C477" s="34"/>
      <c r="D477" s="34"/>
      <c r="E477" s="34"/>
      <c r="F477" s="34"/>
      <c r="G477" s="34"/>
    </row>
    <row r="478" spans="1:11" x14ac:dyDescent="0.55000000000000004">
      <c r="A478" s="36">
        <f>Sheet1!A478</f>
        <v>0.32777777777777778</v>
      </c>
      <c r="B478" s="33" t="str">
        <f>Sheet1!B478</f>
        <v>Z</v>
      </c>
      <c r="C478" s="37">
        <f>AVERAGE(Sheet1!D478:G478)</f>
        <v>146.71863349147628</v>
      </c>
      <c r="D478" s="37">
        <f>AVERAGE(Sheet1!J478:N478)</f>
        <v>117.24628490848006</v>
      </c>
      <c r="E478" s="37">
        <f>AVERAGE(Sheet1!Q478:V478)</f>
        <v>3242.9182296652712</v>
      </c>
      <c r="F478" s="37">
        <f>AVERAGE(Sheet1!Y478:AE478)</f>
        <v>173.29000490512928</v>
      </c>
      <c r="G478" s="37">
        <f>AVERAGE(Sheet1!AE478:AG478)</f>
        <v>430.10747696205186</v>
      </c>
    </row>
    <row r="479" spans="1:11" x14ac:dyDescent="0.55000000000000004">
      <c r="A479" s="9">
        <f>Sheet1!A479</f>
        <v>32.681600000000003</v>
      </c>
      <c r="B479" s="33" t="str">
        <f>Sheet1!B479</f>
        <v>SWR(50)</v>
      </c>
      <c r="C479" s="35">
        <f>AVERAGE(Sheet1!D479:G479)</f>
        <v>3.3831992738652885</v>
      </c>
      <c r="D479" s="35">
        <f>AVERAGE(Sheet1!J479:N479)</f>
        <v>2.5230511080945748</v>
      </c>
      <c r="E479" s="35">
        <f>AVERAGE(Sheet1!Q479:V479)</f>
        <v>73.539765883282541</v>
      </c>
      <c r="F479" s="35">
        <f>AVERAGE(Sheet1!Y479:AE479)</f>
        <v>4.0681273293212126</v>
      </c>
      <c r="G479" s="35">
        <f>AVERAGE(Sheet1!AE479:AG479)</f>
        <v>12.849732274391499</v>
      </c>
      <c r="I479" s="35">
        <f>AVERAGE(C479:G479)</f>
        <v>19.272775173791025</v>
      </c>
      <c r="J479" s="35">
        <f>AVERAGE(C479:F479)</f>
        <v>20.878535898640905</v>
      </c>
      <c r="K479" s="35">
        <f>AVERAGE(C479:E479)</f>
        <v>26.48200542174747</v>
      </c>
    </row>
    <row r="480" spans="1:11" x14ac:dyDescent="0.55000000000000004">
      <c r="A480" s="9">
        <f>Sheet1!A480</f>
        <v>32.681600000000003</v>
      </c>
      <c r="B480" s="33" t="str">
        <f>Sheet1!B480</f>
        <v>SWR(100)</v>
      </c>
      <c r="C480" s="35">
        <f>AVERAGE(Sheet1!D480:G480)</f>
        <v>1.8423726911159655</v>
      </c>
      <c r="D480" s="35">
        <f>AVERAGE(Sheet1!J480:N480)</f>
        <v>1.4124639108586383</v>
      </c>
      <c r="E480" s="35">
        <f>AVERAGE(Sheet1!Q480:V480)</f>
        <v>36.775862003921979</v>
      </c>
      <c r="F480" s="35">
        <f>AVERAGE(Sheet1!Y480:AE480)</f>
        <v>2.1642586921822855</v>
      </c>
      <c r="G480" s="35">
        <f>AVERAGE(Sheet1!AE480:AG480)</f>
        <v>6.5668171679332374</v>
      </c>
      <c r="I480" s="35">
        <f>AVERAGE(C480:G480)</f>
        <v>9.7523548932024209</v>
      </c>
      <c r="J480" s="35">
        <f>AVERAGE(C480:F480)</f>
        <v>10.548739324519717</v>
      </c>
      <c r="K480" s="35">
        <f>AVERAGE(C480:E480)</f>
        <v>13.343566201965528</v>
      </c>
    </row>
    <row r="481" spans="1:11" x14ac:dyDescent="0.55000000000000004">
      <c r="A481" s="9">
        <f>Sheet1!A481</f>
        <v>32.681600000000003</v>
      </c>
      <c r="B481" s="33" t="str">
        <f>Sheet1!B481</f>
        <v>SWR(150)</v>
      </c>
      <c r="C481" s="35">
        <f>AVERAGE(Sheet1!D481:G481)</f>
        <v>1.6219627200658526</v>
      </c>
      <c r="D481" s="35">
        <f>AVERAGE(Sheet1!J481:N481)</f>
        <v>1.5058575071857059</v>
      </c>
      <c r="E481" s="35">
        <f>AVERAGE(Sheet1!Q481:V481)</f>
        <v>24.523894679269109</v>
      </c>
      <c r="F481" s="35">
        <f>AVERAGE(Sheet1!Y481:AE481)</f>
        <v>1.6798234960824525</v>
      </c>
      <c r="G481" s="35">
        <f>AVERAGE(Sheet1!AE481:AG481)</f>
        <v>4.547892264355677</v>
      </c>
      <c r="I481" s="35">
        <f>AVERAGE(C481:G481)</f>
        <v>6.7758861333917597</v>
      </c>
      <c r="J481" s="35">
        <f>AVERAGE(C481:F481)</f>
        <v>7.3328846006507797</v>
      </c>
      <c r="K481" s="35">
        <f>AVERAGE(C481:E481)</f>
        <v>9.2172383021735556</v>
      </c>
    </row>
    <row r="482" spans="1:11" x14ac:dyDescent="0.55000000000000004">
      <c r="A482" s="9">
        <f>Sheet1!A482</f>
        <v>32.681600000000003</v>
      </c>
      <c r="B482" s="33" t="str">
        <f>Sheet1!B482</f>
        <v>SWR(200)</v>
      </c>
      <c r="C482" s="35">
        <f>AVERAGE(Sheet1!D482:G482)</f>
        <v>1.810089680496322</v>
      </c>
      <c r="D482" s="35">
        <f>AVERAGE(Sheet1!J482:N482)</f>
        <v>1.8857938250959367</v>
      </c>
      <c r="E482" s="35">
        <f>AVERAGE(Sheet1!Q482:V482)</f>
        <v>18.39992270639268</v>
      </c>
      <c r="F482" s="35">
        <f>AVERAGE(Sheet1!Y482:AE482)</f>
        <v>1.7436336739676144</v>
      </c>
      <c r="G482" s="35">
        <f>AVERAGE(Sheet1!AE482:AG482)</f>
        <v>3.6081845644587354</v>
      </c>
      <c r="I482" s="35">
        <f>AVERAGE(C482:G482)</f>
        <v>5.489524890082258</v>
      </c>
      <c r="J482" s="35">
        <f>AVERAGE(C482:F482)</f>
        <v>5.9598599714881386</v>
      </c>
      <c r="K482" s="35">
        <f>AVERAGE(C482:E482)</f>
        <v>7.3652687373283134</v>
      </c>
    </row>
    <row r="483" spans="1:11" x14ac:dyDescent="0.55000000000000004">
      <c r="A483" s="9">
        <f>Sheet1!A483</f>
        <v>32.681600000000003</v>
      </c>
      <c r="B483" s="33" t="str">
        <f>Sheet1!B483</f>
        <v>SWR(300)</v>
      </c>
      <c r="C483" s="35">
        <f>AVERAGE(Sheet1!D483:G483)</f>
        <v>2.4488497745673623</v>
      </c>
      <c r="D483" s="35">
        <f>AVERAGE(Sheet1!J483:N483)</f>
        <v>2.7449579928407677</v>
      </c>
      <c r="E483" s="35">
        <f>AVERAGE(Sheet1!Q483:V483)</f>
        <v>12.280019202875343</v>
      </c>
      <c r="F483" s="35">
        <f>AVERAGE(Sheet1!Y483:AE483)</f>
        <v>2.2295418507221596</v>
      </c>
      <c r="G483" s="35">
        <f>AVERAGE(Sheet1!AE483:AG483)</f>
        <v>2.8441988948447587</v>
      </c>
      <c r="I483" s="35">
        <f>AVERAGE(C483:G483)</f>
        <v>4.5095135431700779</v>
      </c>
      <c r="J483" s="35">
        <f>AVERAGE(C483:F483)</f>
        <v>4.9258422052514081</v>
      </c>
      <c r="K483" s="35">
        <f>AVERAGE(C483:E483)</f>
        <v>5.8246089900944904</v>
      </c>
    </row>
    <row r="484" spans="1:11" x14ac:dyDescent="0.55000000000000004">
      <c r="A484" s="8">
        <f>Sheet1!A484</f>
        <v>60</v>
      </c>
      <c r="B484" s="33" t="str">
        <f>Sheet1!B484</f>
        <v>R</v>
      </c>
      <c r="C484" s="34"/>
      <c r="D484" s="34"/>
      <c r="E484" s="34"/>
      <c r="F484" s="34"/>
      <c r="G484" s="34"/>
    </row>
    <row r="485" spans="1:11" x14ac:dyDescent="0.55000000000000004">
      <c r="A485" s="9">
        <f>Sheet1!A485</f>
        <v>60</v>
      </c>
      <c r="B485" s="33" t="str">
        <f>Sheet1!B485</f>
        <v>X</v>
      </c>
      <c r="C485" s="34"/>
      <c r="D485" s="34"/>
      <c r="E485" s="34"/>
      <c r="F485" s="34"/>
      <c r="G485" s="34"/>
    </row>
    <row r="486" spans="1:11" x14ac:dyDescent="0.55000000000000004">
      <c r="A486" s="36">
        <f>Sheet1!A486</f>
        <v>0.33333333333333331</v>
      </c>
      <c r="B486" s="33" t="str">
        <f>Sheet1!B486</f>
        <v>Z</v>
      </c>
      <c r="C486" s="37">
        <f>AVERAGE(Sheet1!D486:G486)</f>
        <v>143.66665209724545</v>
      </c>
      <c r="D486" s="37">
        <f>AVERAGE(Sheet1!J486:N486)</f>
        <v>121.87682821333206</v>
      </c>
      <c r="E486" s="37">
        <f>AVERAGE(Sheet1!Q486:V486)</f>
        <v>3333.2375713665406</v>
      </c>
      <c r="F486" s="37">
        <f>AVERAGE(Sheet1!Y486:AE486)</f>
        <v>159.49510578625731</v>
      </c>
      <c r="G486" s="37">
        <f>AVERAGE(Sheet1!AE486:AG486)</f>
        <v>384.57945006381215</v>
      </c>
    </row>
    <row r="487" spans="1:11" x14ac:dyDescent="0.55000000000000004">
      <c r="A487" s="9">
        <f>Sheet1!A487</f>
        <v>33.240200000000002</v>
      </c>
      <c r="B487" s="33" t="str">
        <f>Sheet1!B487</f>
        <v>SWR(50)</v>
      </c>
      <c r="C487" s="35">
        <f>AVERAGE(Sheet1!D487:G487)</f>
        <v>3.3210584046305232</v>
      </c>
      <c r="D487" s="35">
        <f>AVERAGE(Sheet1!J487:N487)</f>
        <v>2.6180514958465948</v>
      </c>
      <c r="E487" s="35">
        <f>AVERAGE(Sheet1!Q487:V487)</f>
        <v>79.330969179383814</v>
      </c>
      <c r="F487" s="35">
        <f>AVERAGE(Sheet1!Y487:AE487)</f>
        <v>3.7633892854361961</v>
      </c>
      <c r="G487" s="35">
        <f>AVERAGE(Sheet1!AE487:AG487)</f>
        <v>11.900897315550148</v>
      </c>
      <c r="I487" s="35">
        <f>AVERAGE(C487:G487)</f>
        <v>20.186873136169456</v>
      </c>
      <c r="J487" s="35">
        <f>AVERAGE(C487:F487)</f>
        <v>22.258367091324281</v>
      </c>
      <c r="K487" s="35">
        <f>AVERAGE(C487:E487)</f>
        <v>28.423359693286979</v>
      </c>
    </row>
    <row r="488" spans="1:11" x14ac:dyDescent="0.55000000000000004">
      <c r="A488" s="9">
        <f>Sheet1!A488</f>
        <v>33.240200000000002</v>
      </c>
      <c r="B488" s="33" t="str">
        <f>Sheet1!B488</f>
        <v>SWR(100)</v>
      </c>
      <c r="C488" s="35">
        <f>AVERAGE(Sheet1!D488:G488)</f>
        <v>1.8195973725079566</v>
      </c>
      <c r="D488" s="35">
        <f>AVERAGE(Sheet1!J488:N488)</f>
        <v>1.4431240651727546</v>
      </c>
      <c r="E488" s="35">
        <f>AVERAGE(Sheet1!Q488:V488)</f>
        <v>39.673567821431241</v>
      </c>
      <c r="F488" s="35">
        <f>AVERAGE(Sheet1!Y488:AE488)</f>
        <v>2.0299183456910765</v>
      </c>
      <c r="G488" s="35">
        <f>AVERAGE(Sheet1!AE488:AG488)</f>
        <v>6.1223116459596412</v>
      </c>
      <c r="I488" s="35">
        <f>AVERAGE(C488:G488)</f>
        <v>10.217703850152535</v>
      </c>
      <c r="J488" s="35">
        <f>AVERAGE(C488:F488)</f>
        <v>11.241551901200758</v>
      </c>
      <c r="K488" s="35">
        <f>AVERAGE(C488:E488)</f>
        <v>14.312096419703984</v>
      </c>
    </row>
    <row r="489" spans="1:11" x14ac:dyDescent="0.55000000000000004">
      <c r="A489" s="9">
        <f>Sheet1!A489</f>
        <v>33.240200000000002</v>
      </c>
      <c r="B489" s="33" t="str">
        <f>Sheet1!B489</f>
        <v>SWR(150)</v>
      </c>
      <c r="C489" s="35">
        <f>AVERAGE(Sheet1!D489:G489)</f>
        <v>1.6311876478914566</v>
      </c>
      <c r="D489" s="35">
        <f>AVERAGE(Sheet1!J489:N489)</f>
        <v>1.4696329995195003</v>
      </c>
      <c r="E489" s="35">
        <f>AVERAGE(Sheet1!Q489:V489)</f>
        <v>26.458037938153229</v>
      </c>
      <c r="F489" s="35">
        <f>AVERAGE(Sheet1!Y489:AE489)</f>
        <v>1.6643231111861212</v>
      </c>
      <c r="G489" s="35">
        <f>AVERAGE(Sheet1!AE489:AG489)</f>
        <v>4.2891768396847736</v>
      </c>
      <c r="I489" s="35">
        <f>AVERAGE(C489:G489)</f>
        <v>7.102471707287016</v>
      </c>
      <c r="J489" s="35">
        <f>AVERAGE(C489:F489)</f>
        <v>7.8057954241875764</v>
      </c>
      <c r="K489" s="35">
        <f>AVERAGE(C489:E489)</f>
        <v>9.8529528618547282</v>
      </c>
    </row>
    <row r="490" spans="1:11" x14ac:dyDescent="0.55000000000000004">
      <c r="A490" s="9">
        <f>Sheet1!A490</f>
        <v>33.240200000000002</v>
      </c>
      <c r="B490" s="33" t="str">
        <f>Sheet1!B490</f>
        <v>SWR(200)</v>
      </c>
      <c r="C490" s="35">
        <f>AVERAGE(Sheet1!D490:G490)</f>
        <v>1.8362666299384496</v>
      </c>
      <c r="D490" s="35">
        <f>AVERAGE(Sheet1!J490:N490)</f>
        <v>1.8234307593817125</v>
      </c>
      <c r="E490" s="35">
        <f>AVERAGE(Sheet1!Q490:V490)</f>
        <v>19.852988720011435</v>
      </c>
      <c r="F490" s="35">
        <f>AVERAGE(Sheet1!Y490:AE490)</f>
        <v>1.8079035121203635</v>
      </c>
      <c r="G490" s="35">
        <f>AVERAGE(Sheet1!AE490:AG490)</f>
        <v>3.4592268582748384</v>
      </c>
      <c r="I490" s="35">
        <f>AVERAGE(C490:G490)</f>
        <v>5.7559632959453593</v>
      </c>
      <c r="J490" s="35">
        <f>AVERAGE(C490:F490)</f>
        <v>6.3301474053629896</v>
      </c>
      <c r="K490" s="35">
        <f>AVERAGE(C490:E490)</f>
        <v>7.8375620364438658</v>
      </c>
    </row>
    <row r="491" spans="1:11" x14ac:dyDescent="0.55000000000000004">
      <c r="A491" s="9">
        <f>Sheet1!A491</f>
        <v>33.240200000000002</v>
      </c>
      <c r="B491" s="33" t="str">
        <f>Sheet1!B491</f>
        <v>SWR(300)</v>
      </c>
      <c r="C491" s="35">
        <f>AVERAGE(Sheet1!D491:G491)</f>
        <v>2.4971639772456307</v>
      </c>
      <c r="D491" s="35">
        <f>AVERAGE(Sheet1!J491:N491)</f>
        <v>2.6446709711120926</v>
      </c>
      <c r="E491" s="35">
        <f>AVERAGE(Sheet1!Q491:V491)</f>
        <v>13.253422308658847</v>
      </c>
      <c r="F491" s="35">
        <f>AVERAGE(Sheet1!Y491:AE491)</f>
        <v>2.3770014519533356</v>
      </c>
      <c r="G491" s="35">
        <f>AVERAGE(Sheet1!AE491:AG491)</f>
        <v>2.8408980653856282</v>
      </c>
      <c r="I491" s="35">
        <f>AVERAGE(C491:G491)</f>
        <v>4.7226313548711065</v>
      </c>
      <c r="J491" s="35">
        <f>AVERAGE(C491:F491)</f>
        <v>5.1930646772424769</v>
      </c>
      <c r="K491" s="35">
        <f>AVERAGE(C491:E491)</f>
        <v>6.1317524190055233</v>
      </c>
    </row>
    <row r="492" spans="1:11" x14ac:dyDescent="0.55000000000000004">
      <c r="A492" s="8">
        <f>Sheet1!A492</f>
        <v>61</v>
      </c>
      <c r="B492" s="33" t="str">
        <f>Sheet1!B492</f>
        <v>R</v>
      </c>
      <c r="C492" s="34"/>
      <c r="D492" s="34"/>
      <c r="E492" s="34"/>
      <c r="F492" s="34"/>
      <c r="G492" s="34"/>
    </row>
    <row r="493" spans="1:11" x14ac:dyDescent="0.55000000000000004">
      <c r="A493" s="9">
        <f>Sheet1!A493</f>
        <v>61</v>
      </c>
      <c r="B493" s="33" t="str">
        <f>Sheet1!B493</f>
        <v>X</v>
      </c>
      <c r="C493" s="34"/>
      <c r="D493" s="34"/>
      <c r="E493" s="34"/>
      <c r="F493" s="34"/>
      <c r="G493" s="34"/>
    </row>
    <row r="494" spans="1:11" x14ac:dyDescent="0.55000000000000004">
      <c r="A494" s="36">
        <f>Sheet1!A494</f>
        <v>0.33888888888888891</v>
      </c>
      <c r="B494" s="33" t="str">
        <f>Sheet1!B494</f>
        <v>Z</v>
      </c>
      <c r="C494" s="37">
        <f>AVERAGE(Sheet1!D494:G494)</f>
        <v>140.79595291822838</v>
      </c>
      <c r="D494" s="37">
        <f>AVERAGE(Sheet1!J494:N494)</f>
        <v>127.08969923263507</v>
      </c>
      <c r="E494" s="37">
        <f>AVERAGE(Sheet1!Q494:V494)</f>
        <v>3010.8958696510417</v>
      </c>
      <c r="F494" s="37">
        <f>AVERAGE(Sheet1!Y494:AE494)</f>
        <v>148.61675537611853</v>
      </c>
      <c r="G494" s="37">
        <f>AVERAGE(Sheet1!AE494:AG494)</f>
        <v>349.54298966611867</v>
      </c>
    </row>
    <row r="495" spans="1:11" x14ac:dyDescent="0.55000000000000004">
      <c r="A495" s="9">
        <f>Sheet1!A495</f>
        <v>33.798900000000003</v>
      </c>
      <c r="B495" s="33" t="str">
        <f>Sheet1!B495</f>
        <v>SWR(50)</v>
      </c>
      <c r="C495" s="35">
        <f>AVERAGE(Sheet1!D495:G495)</f>
        <v>3.2626471602874907</v>
      </c>
      <c r="D495" s="35">
        <f>AVERAGE(Sheet1!J495:N495)</f>
        <v>2.7252063948500127</v>
      </c>
      <c r="E495" s="35">
        <f>AVERAGE(Sheet1!Q495:V495)</f>
        <v>71.559684018550755</v>
      </c>
      <c r="F495" s="35">
        <f>AVERAGE(Sheet1!Y495:AE495)</f>
        <v>3.5231357306226698</v>
      </c>
      <c r="G495" s="35">
        <f>AVERAGE(Sheet1!AE495:AG495)</f>
        <v>11.141505891368316</v>
      </c>
      <c r="I495" s="35">
        <f>AVERAGE(C495:G495)</f>
        <v>18.442435839135847</v>
      </c>
      <c r="J495" s="35">
        <f>AVERAGE(C495:F495)</f>
        <v>20.267668326077732</v>
      </c>
      <c r="K495" s="35">
        <f>AVERAGE(C495:E495)</f>
        <v>25.849179191229421</v>
      </c>
    </row>
    <row r="496" spans="1:11" x14ac:dyDescent="0.55000000000000004">
      <c r="A496" s="9">
        <f>Sheet1!A496</f>
        <v>33.798900000000003</v>
      </c>
      <c r="B496" s="33" t="str">
        <f>Sheet1!B496</f>
        <v>SWR(100)</v>
      </c>
      <c r="C496" s="35">
        <f>AVERAGE(Sheet1!D496:G496)</f>
        <v>1.798965503745952</v>
      </c>
      <c r="D496" s="35">
        <f>AVERAGE(Sheet1!J496:N496)</f>
        <v>1.4817337886303348</v>
      </c>
      <c r="E496" s="35">
        <f>AVERAGE(Sheet1!Q496:V496)</f>
        <v>35.788509711225295</v>
      </c>
      <c r="F496" s="35">
        <f>AVERAGE(Sheet1!Y496:AE496)</f>
        <v>1.9282983074090427</v>
      </c>
      <c r="G496" s="35">
        <f>AVERAGE(Sheet1!AE496:AG496)</f>
        <v>5.7723195964589236</v>
      </c>
      <c r="I496" s="35">
        <f>AVERAGE(C496:G496)</f>
        <v>9.3539653814939108</v>
      </c>
      <c r="J496" s="35">
        <f>AVERAGE(C496:F496)</f>
        <v>10.249376827752657</v>
      </c>
      <c r="K496" s="35">
        <f>AVERAGE(C496:E496)</f>
        <v>13.023069667867196</v>
      </c>
    </row>
    <row r="497" spans="1:11" x14ac:dyDescent="0.55000000000000004">
      <c r="A497" s="9">
        <f>Sheet1!A497</f>
        <v>33.798900000000003</v>
      </c>
      <c r="B497" s="33" t="str">
        <f>Sheet1!B497</f>
        <v>SWR(150)</v>
      </c>
      <c r="C497" s="35">
        <f>AVERAGE(Sheet1!D497:G497)</f>
        <v>1.641276816148538</v>
      </c>
      <c r="D497" s="35">
        <f>AVERAGE(Sheet1!J497:N497)</f>
        <v>1.4350817345993729</v>
      </c>
      <c r="E497" s="35">
        <f>AVERAGE(Sheet1!Q497:V497)</f>
        <v>23.868652106870048</v>
      </c>
      <c r="F497" s="35">
        <f>AVERAGE(Sheet1!Y497:AE497)</f>
        <v>1.6748735675964725</v>
      </c>
      <c r="G497" s="35">
        <f>AVERAGE(Sheet1!AE497:AG497)</f>
        <v>4.0936111623841658</v>
      </c>
      <c r="I497" s="35">
        <f>AVERAGE(C497:G497)</f>
        <v>6.5426990775197194</v>
      </c>
      <c r="J497" s="35">
        <f>AVERAGE(C497:F497)</f>
        <v>7.1549710563036077</v>
      </c>
      <c r="K497" s="35">
        <f>AVERAGE(C497:E497)</f>
        <v>8.9816702192059861</v>
      </c>
    </row>
    <row r="498" spans="1:11" x14ac:dyDescent="0.55000000000000004">
      <c r="A498" s="9">
        <f>Sheet1!A498</f>
        <v>33.798900000000003</v>
      </c>
      <c r="B498" s="33" t="str">
        <f>Sheet1!B498</f>
        <v>SWR(200)</v>
      </c>
      <c r="C498" s="35">
        <f>AVERAGE(Sheet1!D498:G498)</f>
        <v>1.862457048486982</v>
      </c>
      <c r="D498" s="35">
        <f>AVERAGE(Sheet1!J498:N498)</f>
        <v>1.7596522407566648</v>
      </c>
      <c r="E498" s="35">
        <f>AVERAGE(Sheet1!Q498:V498)</f>
        <v>17.91164042583992</v>
      </c>
      <c r="F498" s="35">
        <f>AVERAGE(Sheet1!Y498:AE498)</f>
        <v>1.8757500326629095</v>
      </c>
      <c r="G498" s="35">
        <f>AVERAGE(Sheet1!AE498:AG498)</f>
        <v>3.3576104670983384</v>
      </c>
      <c r="I498" s="35">
        <f>AVERAGE(C498:G498)</f>
        <v>5.3534220429689636</v>
      </c>
      <c r="J498" s="35">
        <f>AVERAGE(C498:F498)</f>
        <v>5.8523749369366191</v>
      </c>
      <c r="K498" s="35">
        <f>AVERAGE(C498:E498)</f>
        <v>7.1779165716945217</v>
      </c>
    </row>
    <row r="499" spans="1:11" x14ac:dyDescent="0.55000000000000004">
      <c r="A499" s="9">
        <f>Sheet1!A499</f>
        <v>33.798900000000003</v>
      </c>
      <c r="B499" s="33" t="str">
        <f>Sheet1!B499</f>
        <v>SWR(300)</v>
      </c>
      <c r="C499" s="35">
        <f>AVERAGE(Sheet1!D499:G499)</f>
        <v>2.5447134678874987</v>
      </c>
      <c r="D499" s="35">
        <f>AVERAGE(Sheet1!J499:N499)</f>
        <v>2.5407700934447508</v>
      </c>
      <c r="E499" s="35">
        <f>AVERAGE(Sheet1!Q499:V499)</f>
        <v>11.960530282732785</v>
      </c>
      <c r="F499" s="35">
        <f>AVERAGE(Sheet1!Y499:AE499)</f>
        <v>2.5163518331864312</v>
      </c>
      <c r="G499" s="35">
        <f>AVERAGE(Sheet1!AE499:AG499)</f>
        <v>2.8664531454694124</v>
      </c>
      <c r="I499" s="35">
        <f>AVERAGE(C499:G499)</f>
        <v>4.4857637645441759</v>
      </c>
      <c r="J499" s="35">
        <f>AVERAGE(C499:F499)</f>
        <v>4.8905914193128668</v>
      </c>
      <c r="K499" s="35">
        <f>AVERAGE(C499:E499)</f>
        <v>5.6820046146883456</v>
      </c>
    </row>
    <row r="500" spans="1:11" x14ac:dyDescent="0.55000000000000004">
      <c r="A500" s="8">
        <f>Sheet1!A500</f>
        <v>62</v>
      </c>
      <c r="B500" s="33" t="str">
        <f>Sheet1!B500</f>
        <v>R</v>
      </c>
      <c r="C500" s="34"/>
      <c r="D500" s="34"/>
      <c r="E500" s="34"/>
      <c r="F500" s="34"/>
      <c r="G500" s="34"/>
    </row>
    <row r="501" spans="1:11" x14ac:dyDescent="0.55000000000000004">
      <c r="A501" s="9">
        <f>Sheet1!A501</f>
        <v>62</v>
      </c>
      <c r="B501" s="33" t="str">
        <f>Sheet1!B501</f>
        <v>X</v>
      </c>
      <c r="C501" s="34"/>
      <c r="D501" s="34"/>
      <c r="E501" s="34"/>
      <c r="F501" s="34"/>
      <c r="G501" s="34"/>
    </row>
    <row r="502" spans="1:11" x14ac:dyDescent="0.55000000000000004">
      <c r="A502" s="36">
        <f>Sheet1!A502</f>
        <v>0.34444444444444444</v>
      </c>
      <c r="B502" s="33" t="str">
        <f>Sheet1!B502</f>
        <v>Z</v>
      </c>
      <c r="C502" s="37">
        <f>AVERAGE(Sheet1!D502:G502)</f>
        <v>138.09602513048677</v>
      </c>
      <c r="D502" s="37">
        <f>AVERAGE(Sheet1!J502:N502)</f>
        <v>132.96076669783747</v>
      </c>
      <c r="E502" s="37">
        <f>AVERAGE(Sheet1!Q502:V502)</f>
        <v>2478.8935123481697</v>
      </c>
      <c r="F502" s="37">
        <f>AVERAGE(Sheet1!Y502:AE502)</f>
        <v>140.08384893959737</v>
      </c>
      <c r="G502" s="37">
        <f>AVERAGE(Sheet1!AE502:AG502)</f>
        <v>322.48120364629705</v>
      </c>
    </row>
    <row r="503" spans="1:11" x14ac:dyDescent="0.55000000000000004">
      <c r="A503" s="9">
        <f>Sheet1!A503</f>
        <v>34.357500000000002</v>
      </c>
      <c r="B503" s="33" t="str">
        <f>Sheet1!B503</f>
        <v>SWR(50)</v>
      </c>
      <c r="C503" s="35">
        <f>AVERAGE(Sheet1!D503:G503)</f>
        <v>3.2077520979858809</v>
      </c>
      <c r="D503" s="35">
        <f>AVERAGE(Sheet1!J503:N503)</f>
        <v>2.8461070736591814</v>
      </c>
      <c r="E503" s="35">
        <f>AVERAGE(Sheet1!Q503:V503)</f>
        <v>56.539142636174383</v>
      </c>
      <c r="F503" s="35">
        <f>AVERAGE(Sheet1!Y503:AE503)</f>
        <v>3.3348450257813087</v>
      </c>
      <c r="G503" s="35">
        <f>AVERAGE(Sheet1!AE503:AG503)</f>
        <v>10.537759558227371</v>
      </c>
      <c r="I503" s="35">
        <f>AVERAGE(C503:G503)</f>
        <v>15.293121278365623</v>
      </c>
      <c r="J503" s="35">
        <f>AVERAGE(C503:F503)</f>
        <v>16.481961708400188</v>
      </c>
      <c r="K503" s="35">
        <f>AVERAGE(C503:E503)</f>
        <v>20.864333935939815</v>
      </c>
    </row>
    <row r="504" spans="1:11" x14ac:dyDescent="0.55000000000000004">
      <c r="A504" s="9">
        <f>Sheet1!A504</f>
        <v>34.357500000000002</v>
      </c>
      <c r="B504" s="33" t="str">
        <f>Sheet1!B504</f>
        <v>SWR(100)</v>
      </c>
      <c r="C504" s="35">
        <f>AVERAGE(Sheet1!D504:G504)</f>
        <v>1.78037120104743</v>
      </c>
      <c r="D504" s="35">
        <f>AVERAGE(Sheet1!J504:N504)</f>
        <v>1.5288470365835602</v>
      </c>
      <c r="E504" s="35">
        <f>AVERAGE(Sheet1!Q504:V504)</f>
        <v>28.277517055106816</v>
      </c>
      <c r="F504" s="35">
        <f>AVERAGE(Sheet1!Y504:AE504)</f>
        <v>1.8525448094957273</v>
      </c>
      <c r="G504" s="35">
        <f>AVERAGE(Sheet1!AE504:AG504)</f>
        <v>5.499001751770078</v>
      </c>
      <c r="I504" s="35">
        <f>AVERAGE(C504:G504)</f>
        <v>7.7876563708007227</v>
      </c>
      <c r="J504" s="35">
        <f>AVERAGE(C504:F504)</f>
        <v>8.359820025558383</v>
      </c>
      <c r="K504" s="35">
        <f>AVERAGE(C504:E504)</f>
        <v>10.528911764245935</v>
      </c>
    </row>
    <row r="505" spans="1:11" x14ac:dyDescent="0.55000000000000004">
      <c r="A505" s="9">
        <f>Sheet1!A505</f>
        <v>34.357500000000002</v>
      </c>
      <c r="B505" s="33" t="str">
        <f>Sheet1!B505</f>
        <v>SWR(150)</v>
      </c>
      <c r="C505" s="35">
        <f>AVERAGE(Sheet1!D505:G505)</f>
        <v>1.6520713635059683</v>
      </c>
      <c r="D505" s="35">
        <f>AVERAGE(Sheet1!J505:N505)</f>
        <v>1.4036656642265215</v>
      </c>
      <c r="E505" s="35">
        <f>AVERAGE(Sheet1!Q505:V505)</f>
        <v>18.86052882591078</v>
      </c>
      <c r="F505" s="35">
        <f>AVERAGE(Sheet1!Y505:AE505)</f>
        <v>1.6961287482758267</v>
      </c>
      <c r="G505" s="35">
        <f>AVERAGE(Sheet1!AE505:AG505)</f>
        <v>3.9479640416916886</v>
      </c>
      <c r="I505" s="35">
        <f>AVERAGE(C505:G505)</f>
        <v>5.512071728722157</v>
      </c>
      <c r="J505" s="35">
        <f>AVERAGE(C505:F505)</f>
        <v>5.903098650479774</v>
      </c>
      <c r="K505" s="35">
        <f>AVERAGE(C505:E505)</f>
        <v>7.3054219512144236</v>
      </c>
    </row>
    <row r="506" spans="1:11" x14ac:dyDescent="0.55000000000000004">
      <c r="A506" s="9">
        <f>Sheet1!A506</f>
        <v>34.357500000000002</v>
      </c>
      <c r="B506" s="33" t="str">
        <f>Sheet1!B506</f>
        <v>SWR(200)</v>
      </c>
      <c r="C506" s="35">
        <f>AVERAGE(Sheet1!D506:G506)</f>
        <v>1.8885492541573483</v>
      </c>
      <c r="D506" s="35">
        <f>AVERAGE(Sheet1!J506:N506)</f>
        <v>1.6951582656878812</v>
      </c>
      <c r="E506" s="35">
        <f>AVERAGE(Sheet1!Q506:V506)</f>
        <v>14.154725017856249</v>
      </c>
      <c r="F506" s="35">
        <f>AVERAGE(Sheet1!Y506:AE506)</f>
        <v>1.9415575544062549</v>
      </c>
      <c r="G506" s="35">
        <f>AVERAGE(Sheet1!AE506:AG506)</f>
        <v>3.2916378711788732</v>
      </c>
      <c r="I506" s="35">
        <f>AVERAGE(C506:G506)</f>
        <v>4.5943255926573219</v>
      </c>
      <c r="J506" s="35">
        <f>AVERAGE(C506:F506)</f>
        <v>4.9199975230269333</v>
      </c>
      <c r="K506" s="35">
        <f>AVERAGE(C506:E506)</f>
        <v>5.9128108459004922</v>
      </c>
    </row>
    <row r="507" spans="1:11" x14ac:dyDescent="0.55000000000000004">
      <c r="A507" s="9">
        <f>Sheet1!A507</f>
        <v>34.357500000000002</v>
      </c>
      <c r="B507" s="33" t="str">
        <f>Sheet1!B507</f>
        <v>SWR(300)</v>
      </c>
      <c r="C507" s="35">
        <f>AVERAGE(Sheet1!D507:G507)</f>
        <v>2.591409177428158</v>
      </c>
      <c r="D507" s="35">
        <f>AVERAGE(Sheet1!J507:N507)</f>
        <v>2.4338447858289345</v>
      </c>
      <c r="E507" s="35">
        <f>AVERAGE(Sheet1!Q507:V507)</f>
        <v>9.4544030919570314</v>
      </c>
      <c r="F507" s="35">
        <f>AVERAGE(Sheet1!Y507:AE507)</f>
        <v>2.6429300208165669</v>
      </c>
      <c r="G507" s="35">
        <f>AVERAGE(Sheet1!AE507:AG507)</f>
        <v>2.909944928560686</v>
      </c>
      <c r="I507" s="35">
        <f>AVERAGE(C507:G507)</f>
        <v>4.0065064009182754</v>
      </c>
      <c r="J507" s="35">
        <f>AVERAGE(C507:F507)</f>
        <v>4.2806467690076726</v>
      </c>
      <c r="K507" s="35">
        <f>AVERAGE(C507:E507)</f>
        <v>4.8265523517380418</v>
      </c>
    </row>
    <row r="508" spans="1:11" x14ac:dyDescent="0.55000000000000004">
      <c r="A508" s="8">
        <f>Sheet1!A508</f>
        <v>63</v>
      </c>
      <c r="B508" s="33" t="str">
        <f>Sheet1!B508</f>
        <v>R</v>
      </c>
      <c r="C508" s="34"/>
      <c r="D508" s="34"/>
      <c r="E508" s="34"/>
      <c r="F508" s="34"/>
      <c r="G508" s="34"/>
    </row>
    <row r="509" spans="1:11" x14ac:dyDescent="0.55000000000000004">
      <c r="A509" s="9">
        <f>Sheet1!A509</f>
        <v>63</v>
      </c>
      <c r="B509" s="33" t="str">
        <f>Sheet1!B509</f>
        <v>X</v>
      </c>
      <c r="C509" s="34"/>
      <c r="D509" s="34"/>
      <c r="E509" s="34"/>
      <c r="F509" s="34"/>
      <c r="G509" s="34"/>
    </row>
    <row r="510" spans="1:11" x14ac:dyDescent="0.55000000000000004">
      <c r="A510" s="36">
        <f>Sheet1!A510</f>
        <v>0.35</v>
      </c>
      <c r="B510" s="33" t="str">
        <f>Sheet1!B510</f>
        <v>Z</v>
      </c>
      <c r="C510" s="37">
        <f>AVERAGE(Sheet1!D510:G510)</f>
        <v>135.55657336669105</v>
      </c>
      <c r="D510" s="37">
        <f>AVERAGE(Sheet1!J510:N510)</f>
        <v>139.58023805234387</v>
      </c>
      <c r="E510" s="37">
        <f>AVERAGE(Sheet1!Q510:V510)</f>
        <v>1932.385667220964</v>
      </c>
      <c r="F510" s="37">
        <f>AVERAGE(Sheet1!Y510:AE510)</f>
        <v>133.48453924361982</v>
      </c>
      <c r="G510" s="37">
        <f>AVERAGE(Sheet1!AE510:AG510)</f>
        <v>301.6435066327482</v>
      </c>
    </row>
    <row r="511" spans="1:11" x14ac:dyDescent="0.55000000000000004">
      <c r="A511" s="9">
        <f>Sheet1!A511</f>
        <v>34.916200000000003</v>
      </c>
      <c r="B511" s="33" t="str">
        <f>Sheet1!B511</f>
        <v>SWR(50)</v>
      </c>
      <c r="C511" s="35">
        <f>AVERAGE(Sheet1!D511:G511)</f>
        <v>3.1561630269372838</v>
      </c>
      <c r="D511" s="35">
        <f>AVERAGE(Sheet1!J511:N511)</f>
        <v>2.9826409475271811</v>
      </c>
      <c r="E511" s="35">
        <f>AVERAGE(Sheet1!Q511:V511)</f>
        <v>42.197612080902509</v>
      </c>
      <c r="F511" s="35">
        <f>AVERAGE(Sheet1!Y511:AE511)</f>
        <v>3.1893683041775738</v>
      </c>
      <c r="G511" s="35">
        <f>AVERAGE(Sheet1!AE511:AG511)</f>
        <v>10.064068861127398</v>
      </c>
      <c r="I511" s="35">
        <f>AVERAGE(C511:G511)</f>
        <v>12.317970644134387</v>
      </c>
      <c r="J511" s="35">
        <f>AVERAGE(C511:F511)</f>
        <v>12.881446089886136</v>
      </c>
      <c r="K511" s="35">
        <f>AVERAGE(C511:E511)</f>
        <v>16.112138685122325</v>
      </c>
    </row>
    <row r="512" spans="1:11" x14ac:dyDescent="0.55000000000000004">
      <c r="A512" s="9">
        <f>Sheet1!A512</f>
        <v>34.916200000000003</v>
      </c>
      <c r="B512" s="33" t="str">
        <f>Sheet1!B512</f>
        <v>SWR(100)</v>
      </c>
      <c r="C512" s="35">
        <f>AVERAGE(Sheet1!D512:G512)</f>
        <v>1.7637092825244238</v>
      </c>
      <c r="D512" s="35">
        <f>AVERAGE(Sheet1!J512:N512)</f>
        <v>1.5852131406787862</v>
      </c>
      <c r="E512" s="35">
        <f>AVERAGE(Sheet1!Q512:V512)</f>
        <v>21.10589933286413</v>
      </c>
      <c r="F512" s="35">
        <f>AVERAGE(Sheet1!Y512:AE512)</f>
        <v>1.797290866194251</v>
      </c>
      <c r="G512" s="35">
        <f>AVERAGE(Sheet1!AE512:AG512)</f>
        <v>5.2886546785737361</v>
      </c>
      <c r="I512" s="35">
        <f>AVERAGE(C512:G512)</f>
        <v>6.3081534601670652</v>
      </c>
      <c r="J512" s="35">
        <f>AVERAGE(C512:F512)</f>
        <v>6.563028155565398</v>
      </c>
      <c r="K512" s="35">
        <f>AVERAGE(C512:E512)</f>
        <v>8.1516072520224458</v>
      </c>
    </row>
    <row r="513" spans="1:11" x14ac:dyDescent="0.55000000000000004">
      <c r="A513" s="9">
        <f>Sheet1!A513</f>
        <v>34.916200000000003</v>
      </c>
      <c r="B513" s="33" t="str">
        <f>Sheet1!B513</f>
        <v>SWR(150)</v>
      </c>
      <c r="C513" s="35">
        <f>AVERAGE(Sheet1!D513:G513)</f>
        <v>1.6634302588900542</v>
      </c>
      <c r="D513" s="35">
        <f>AVERAGE(Sheet1!J513:N513)</f>
        <v>1.3774392333795706</v>
      </c>
      <c r="E513" s="35">
        <f>AVERAGE(Sheet1!Q513:V513)</f>
        <v>14.07851763392086</v>
      </c>
      <c r="F513" s="35">
        <f>AVERAGE(Sheet1!Y513:AE513)</f>
        <v>1.7206750929306296</v>
      </c>
      <c r="G513" s="35">
        <f>AVERAGE(Sheet1!AE513:AG513)</f>
        <v>3.8417864024511097</v>
      </c>
      <c r="I513" s="35">
        <f>AVERAGE(C513:G513)</f>
        <v>4.5363697243144454</v>
      </c>
      <c r="J513" s="35">
        <f>AVERAGE(C513:F513)</f>
        <v>4.7100155547802789</v>
      </c>
      <c r="K513" s="35">
        <f>AVERAGE(C513:E513)</f>
        <v>5.7064623753968284</v>
      </c>
    </row>
    <row r="514" spans="1:11" x14ac:dyDescent="0.55000000000000004">
      <c r="A514" s="9">
        <f>Sheet1!A514</f>
        <v>34.916200000000003</v>
      </c>
      <c r="B514" s="33" t="str">
        <f>Sheet1!B514</f>
        <v>SWR(200)</v>
      </c>
      <c r="C514" s="35">
        <f>AVERAGE(Sheet1!D514:G514)</f>
        <v>1.9144470411431052</v>
      </c>
      <c r="D514" s="35">
        <f>AVERAGE(Sheet1!J514:N514)</f>
        <v>1.6308089081173702</v>
      </c>
      <c r="E514" s="35">
        <f>AVERAGE(Sheet1!Q514:V514)</f>
        <v>10.567260311843896</v>
      </c>
      <c r="F514" s="35">
        <f>AVERAGE(Sheet1!Y514:AE514)</f>
        <v>2.0011871748799983</v>
      </c>
      <c r="G514" s="35">
        <f>AVERAGE(Sheet1!AE514:AG514)</f>
        <v>3.251870220066472</v>
      </c>
      <c r="I514" s="35">
        <f>AVERAGE(C514:G514)</f>
        <v>3.8731147312101681</v>
      </c>
      <c r="J514" s="35">
        <f>AVERAGE(C514:F514)</f>
        <v>4.0284258589960924</v>
      </c>
      <c r="K514" s="35">
        <f>AVERAGE(C514:E514)</f>
        <v>4.7041720870347907</v>
      </c>
    </row>
    <row r="515" spans="1:11" x14ac:dyDescent="0.55000000000000004">
      <c r="A515" s="9">
        <f>Sheet1!A515</f>
        <v>34.916200000000003</v>
      </c>
      <c r="B515" s="33" t="str">
        <f>Sheet1!B515</f>
        <v>SWR(300)</v>
      </c>
      <c r="C515" s="35">
        <f>AVERAGE(Sheet1!D515:G515)</f>
        <v>2.6371777595749037</v>
      </c>
      <c r="D515" s="35">
        <f>AVERAGE(Sheet1!J515:N515)</f>
        <v>2.3245318897127945</v>
      </c>
      <c r="E515" s="35">
        <f>AVERAGE(Sheet1!Q515:V515)</f>
        <v>7.0610396706494383</v>
      </c>
      <c r="F515" s="35">
        <f>AVERAGE(Sheet1!Y515:AE515)</f>
        <v>2.7529724981806134</v>
      </c>
      <c r="G515" s="35">
        <f>AVERAGE(Sheet1!AE515:AG515)</f>
        <v>2.962533115965678</v>
      </c>
      <c r="I515" s="35">
        <f>AVERAGE(C515:G515)</f>
        <v>3.5476509868166857</v>
      </c>
      <c r="J515" s="35">
        <f>AVERAGE(C515:F515)</f>
        <v>3.6939304545294376</v>
      </c>
      <c r="K515" s="35">
        <f>AVERAGE(C515:E515)</f>
        <v>4.0075831066457122</v>
      </c>
    </row>
    <row r="516" spans="1:11" x14ac:dyDescent="0.55000000000000004">
      <c r="A516" s="8">
        <f>Sheet1!A516</f>
        <v>64</v>
      </c>
      <c r="B516" s="33" t="str">
        <f>Sheet1!B516</f>
        <v>R</v>
      </c>
      <c r="C516" s="34"/>
      <c r="D516" s="34"/>
      <c r="E516" s="34"/>
      <c r="F516" s="34"/>
      <c r="G516" s="34"/>
    </row>
    <row r="517" spans="1:11" x14ac:dyDescent="0.55000000000000004">
      <c r="A517" s="9">
        <f>Sheet1!A517</f>
        <v>64</v>
      </c>
      <c r="B517" s="33" t="str">
        <f>Sheet1!B517</f>
        <v>X</v>
      </c>
      <c r="C517" s="34"/>
      <c r="D517" s="34"/>
      <c r="E517" s="34"/>
      <c r="F517" s="34"/>
      <c r="G517" s="34"/>
    </row>
    <row r="518" spans="1:11" x14ac:dyDescent="0.55000000000000004">
      <c r="A518" s="36">
        <f>Sheet1!A518</f>
        <v>0.35555555555555557</v>
      </c>
      <c r="B518" s="33" t="str">
        <f>Sheet1!B518</f>
        <v>Z</v>
      </c>
      <c r="C518" s="37">
        <f>AVERAGE(Sheet1!D518:G518)</f>
        <v>133.16864490448668</v>
      </c>
      <c r="D518" s="37">
        <f>AVERAGE(Sheet1!J518:N518)</f>
        <v>147.05543871198722</v>
      </c>
      <c r="E518" s="37">
        <f>AVERAGE(Sheet1!Q518:V518)</f>
        <v>1473.546526200689</v>
      </c>
      <c r="F518" s="37">
        <f>AVERAGE(Sheet1!Y518:AE518)</f>
        <v>128.52300572027247</v>
      </c>
      <c r="G518" s="37">
        <f>AVERAGE(Sheet1!AE518:AG518)</f>
        <v>285.80985237206977</v>
      </c>
    </row>
    <row r="519" spans="1:11" x14ac:dyDescent="0.55000000000000004">
      <c r="A519" s="9">
        <f>Sheet1!A519</f>
        <v>35.474899999999998</v>
      </c>
      <c r="B519" s="33" t="str">
        <f>Sheet1!B519</f>
        <v>SWR(50)</v>
      </c>
      <c r="C519" s="35">
        <f>AVERAGE(Sheet1!D519:G519)</f>
        <v>3.1076992520140472</v>
      </c>
      <c r="D519" s="35">
        <f>AVERAGE(Sheet1!J519:N519)</f>
        <v>3.137043003321744</v>
      </c>
      <c r="E519" s="35">
        <f>AVERAGE(Sheet1!Q519:V519)</f>
        <v>31.311091734413015</v>
      </c>
      <c r="F519" s="35">
        <f>AVERAGE(Sheet1!Y519:AE519)</f>
        <v>3.080069929100643</v>
      </c>
      <c r="G519" s="35">
        <f>AVERAGE(Sheet1!AE519:AG519)</f>
        <v>9.7013707721598248</v>
      </c>
      <c r="I519" s="35">
        <f>AVERAGE(C519:G519)</f>
        <v>10.067454938201855</v>
      </c>
      <c r="J519" s="35">
        <f>AVERAGE(C519:F519)</f>
        <v>10.158975979712363</v>
      </c>
      <c r="K519" s="35">
        <f>AVERAGE(C519:E519)</f>
        <v>12.518611329916268</v>
      </c>
    </row>
    <row r="520" spans="1:11" x14ac:dyDescent="0.55000000000000004">
      <c r="A520" s="9">
        <f>Sheet1!A520</f>
        <v>35.474899999999998</v>
      </c>
      <c r="B520" s="33" t="str">
        <f>Sheet1!B520</f>
        <v>SWR(100)</v>
      </c>
      <c r="C520" s="35">
        <f>AVERAGE(Sheet1!D520:G520)</f>
        <v>1.7488822265100812</v>
      </c>
      <c r="D520" s="35">
        <f>AVERAGE(Sheet1!J520:N520)</f>
        <v>1.6517899561582614</v>
      </c>
      <c r="E520" s="35">
        <f>AVERAGE(Sheet1!Q520:V520)</f>
        <v>15.662358516868812</v>
      </c>
      <c r="F520" s="35">
        <f>AVERAGE(Sheet1!Y520:AE520)</f>
        <v>1.7582351187574452</v>
      </c>
      <c r="G520" s="35">
        <f>AVERAGE(Sheet1!AE520:AG520)</f>
        <v>5.1308914624882869</v>
      </c>
      <c r="I520" s="35">
        <f>AVERAGE(C520:G520)</f>
        <v>5.1904314561565768</v>
      </c>
      <c r="J520" s="35">
        <f>AVERAGE(C520:F520)</f>
        <v>5.2053164545736497</v>
      </c>
      <c r="K520" s="35">
        <f>AVERAGE(C520:E520)</f>
        <v>6.3543435665123846</v>
      </c>
    </row>
    <row r="521" spans="1:11" x14ac:dyDescent="0.55000000000000004">
      <c r="A521" s="9">
        <f>Sheet1!A521</f>
        <v>35.474899999999998</v>
      </c>
      <c r="B521" s="33" t="str">
        <f>Sheet1!B521</f>
        <v>SWR(150)</v>
      </c>
      <c r="C521" s="35">
        <f>AVERAGE(Sheet1!D521:G521)</f>
        <v>1.6752245370907868</v>
      </c>
      <c r="D521" s="35">
        <f>AVERAGE(Sheet1!J521:N521)</f>
        <v>1.3595253282644912</v>
      </c>
      <c r="E521" s="35">
        <f>AVERAGE(Sheet1!Q521:V521)</f>
        <v>10.449207158573323</v>
      </c>
      <c r="F521" s="35">
        <f>AVERAGE(Sheet1!Y521:AE521)</f>
        <v>1.7439704198797086</v>
      </c>
      <c r="G521" s="35">
        <f>AVERAGE(Sheet1!AE521:AG521)</f>
        <v>3.7669273334855373</v>
      </c>
      <c r="I521" s="35">
        <f>AVERAGE(C521:G521)</f>
        <v>3.7989709554587692</v>
      </c>
      <c r="J521" s="35">
        <f>AVERAGE(C521:F521)</f>
        <v>3.8069818609520771</v>
      </c>
      <c r="K521" s="35">
        <f>AVERAGE(C521:E521)</f>
        <v>4.494652341309533</v>
      </c>
    </row>
    <row r="522" spans="1:11" x14ac:dyDescent="0.55000000000000004">
      <c r="A522" s="9">
        <f>Sheet1!A522</f>
        <v>35.474899999999998</v>
      </c>
      <c r="B522" s="33" t="str">
        <f>Sheet1!B522</f>
        <v>SWR(200)</v>
      </c>
      <c r="C522" s="35">
        <f>AVERAGE(Sheet1!D522:G522)</f>
        <v>1.940059061941442</v>
      </c>
      <c r="D522" s="35">
        <f>AVERAGE(Sheet1!J522:N522)</f>
        <v>1.5676921979502778</v>
      </c>
      <c r="E522" s="35">
        <f>AVERAGE(Sheet1!Q522:V522)</f>
        <v>7.8450259218925238</v>
      </c>
      <c r="F522" s="35">
        <f>AVERAGE(Sheet1!Y522:AE522)</f>
        <v>2.0515356556710045</v>
      </c>
      <c r="G522" s="35">
        <f>AVERAGE(Sheet1!AE522:AG522)</f>
        <v>3.23081901434634</v>
      </c>
      <c r="I522" s="35">
        <f>AVERAGE(C522:G522)</f>
        <v>3.3270263703603176</v>
      </c>
      <c r="J522" s="35">
        <f>AVERAGE(C522:F522)</f>
        <v>3.3510782093638123</v>
      </c>
      <c r="K522" s="35">
        <f>AVERAGE(C522:E522)</f>
        <v>3.7842590605947479</v>
      </c>
    </row>
    <row r="523" spans="1:11" x14ac:dyDescent="0.55000000000000004">
      <c r="A523" s="9">
        <f>Sheet1!A523</f>
        <v>35.474899999999998</v>
      </c>
      <c r="B523" s="33" t="str">
        <f>Sheet1!B523</f>
        <v>SWR(300)</v>
      </c>
      <c r="C523" s="35">
        <f>AVERAGE(Sheet1!D523:G523)</f>
        <v>2.6819426277446019</v>
      </c>
      <c r="D523" s="35">
        <f>AVERAGE(Sheet1!J523:N523)</f>
        <v>2.2135264023717705</v>
      </c>
      <c r="E523" s="35">
        <f>AVERAGE(Sheet1!Q523:V523)</f>
        <v>5.2459428563695001</v>
      </c>
      <c r="F523" s="35">
        <f>AVERAGE(Sheet1!Y523:AE523)</f>
        <v>2.8434668354543868</v>
      </c>
      <c r="G523" s="35">
        <f>AVERAGE(Sheet1!AE523:AG523)</f>
        <v>3.0171383731467531</v>
      </c>
      <c r="I523" s="35">
        <f>AVERAGE(C523:G523)</f>
        <v>3.2004034190174027</v>
      </c>
      <c r="J523" s="35">
        <f>AVERAGE(C523:F523)</f>
        <v>3.2462196804850647</v>
      </c>
      <c r="K523" s="35">
        <f>AVERAGE(C523:E523)</f>
        <v>3.3804706288286241</v>
      </c>
    </row>
    <row r="524" spans="1:11" x14ac:dyDescent="0.55000000000000004">
      <c r="A524" s="8">
        <f>Sheet1!A524</f>
        <v>65</v>
      </c>
      <c r="B524" s="33" t="str">
        <f>Sheet1!B524</f>
        <v>R</v>
      </c>
      <c r="C524" s="34"/>
      <c r="D524" s="34"/>
      <c r="E524" s="34"/>
      <c r="F524" s="34"/>
      <c r="G524" s="34"/>
    </row>
    <row r="525" spans="1:11" x14ac:dyDescent="0.55000000000000004">
      <c r="A525" s="9">
        <f>Sheet1!A525</f>
        <v>65</v>
      </c>
      <c r="B525" s="33" t="str">
        <f>Sheet1!B525</f>
        <v>X</v>
      </c>
      <c r="C525" s="34"/>
      <c r="D525" s="34"/>
      <c r="E525" s="34"/>
      <c r="F525" s="34"/>
      <c r="G525" s="34"/>
    </row>
    <row r="526" spans="1:11" x14ac:dyDescent="0.55000000000000004">
      <c r="A526" s="36">
        <f>Sheet1!A526</f>
        <v>0.3611111111111111</v>
      </c>
      <c r="B526" s="33" t="str">
        <f>Sheet1!B526</f>
        <v>Z</v>
      </c>
      <c r="C526" s="37">
        <f>AVERAGE(Sheet1!D526:G526)</f>
        <v>130.92478843215758</v>
      </c>
      <c r="D526" s="37">
        <f>AVERAGE(Sheet1!J526:N526)</f>
        <v>155.51705388665528</v>
      </c>
      <c r="E526" s="37">
        <f>AVERAGE(Sheet1!Q526:V526)</f>
        <v>1126.6226730412807</v>
      </c>
      <c r="F526" s="37">
        <f>AVERAGE(Sheet1!Y526:AE526)</f>
        <v>124.99068990225553</v>
      </c>
      <c r="G526" s="37">
        <f>AVERAGE(Sheet1!AE526:AG526)</f>
        <v>274.12842659898121</v>
      </c>
    </row>
    <row r="527" spans="1:11" x14ac:dyDescent="0.55000000000000004">
      <c r="A527" s="9">
        <f>Sheet1!A527</f>
        <v>36.033499999999997</v>
      </c>
      <c r="B527" s="33" t="str">
        <f>Sheet1!B527</f>
        <v>SWR(50)</v>
      </c>
      <c r="C527" s="35">
        <f>AVERAGE(Sheet1!D527:G527)</f>
        <v>3.0622072918184968</v>
      </c>
      <c r="D527" s="35">
        <f>AVERAGE(Sheet1!J527:N527)</f>
        <v>3.3120300468435078</v>
      </c>
      <c r="E527" s="35">
        <f>AVERAGE(Sheet1!Q527:V527)</f>
        <v>23.634752435556461</v>
      </c>
      <c r="F527" s="35">
        <f>AVERAGE(Sheet1!Y527:AE527)</f>
        <v>3.002218187027144</v>
      </c>
      <c r="G527" s="35">
        <f>AVERAGE(Sheet1!AE527:AG527)</f>
        <v>9.4356454407086954</v>
      </c>
      <c r="I527" s="35">
        <f>AVERAGE(C527:G527)</f>
        <v>8.4893706803908611</v>
      </c>
      <c r="J527" s="35">
        <f>AVERAGE(C527:F527)</f>
        <v>8.2528019903114025</v>
      </c>
      <c r="K527" s="35">
        <f>AVERAGE(C527:E527)</f>
        <v>10.002996591406154</v>
      </c>
    </row>
    <row r="528" spans="1:11" x14ac:dyDescent="0.55000000000000004">
      <c r="A528" s="9">
        <f>Sheet1!A528</f>
        <v>36.033499999999997</v>
      </c>
      <c r="B528" s="33" t="str">
        <f>Sheet1!B528</f>
        <v>SWR(100)</v>
      </c>
      <c r="C528" s="35">
        <f>AVERAGE(Sheet1!D528:G528)</f>
        <v>1.7357938871425138</v>
      </c>
      <c r="D528" s="35">
        <f>AVERAGE(Sheet1!J528:N528)</f>
        <v>1.7297954225120009</v>
      </c>
      <c r="E528" s="35">
        <f>AVERAGE(Sheet1!Q528:V528)</f>
        <v>11.824637855795196</v>
      </c>
      <c r="F528" s="35">
        <f>AVERAGE(Sheet1!Y528:AE528)</f>
        <v>1.7319052970058928</v>
      </c>
      <c r="G528" s="35">
        <f>AVERAGE(Sheet1!AE528:AG528)</f>
        <v>5.0179301466580171</v>
      </c>
      <c r="I528" s="35">
        <f>AVERAGE(C528:G528)</f>
        <v>4.408012521822724</v>
      </c>
      <c r="J528" s="35">
        <f>AVERAGE(C528:F528)</f>
        <v>4.2555331156139005</v>
      </c>
      <c r="K528" s="35">
        <f>AVERAGE(C528:E528)</f>
        <v>5.0967423884832366</v>
      </c>
    </row>
    <row r="529" spans="1:11" x14ac:dyDescent="0.55000000000000004">
      <c r="A529" s="9">
        <f>Sheet1!A529</f>
        <v>36.033499999999997</v>
      </c>
      <c r="B529" s="33" t="str">
        <f>Sheet1!B529</f>
        <v>SWR(150)</v>
      </c>
      <c r="C529" s="35">
        <f>AVERAGE(Sheet1!D529:G529)</f>
        <v>1.6873320066864044</v>
      </c>
      <c r="D529" s="35">
        <f>AVERAGE(Sheet1!J529:N529)</f>
        <v>1.354913079608679</v>
      </c>
      <c r="E529" s="35">
        <f>AVERAGE(Sheet1!Q529:V529)</f>
        <v>7.8912824421454202</v>
      </c>
      <c r="F529" s="35">
        <f>AVERAGE(Sheet1!Y529:AE529)</f>
        <v>1.7630115627661831</v>
      </c>
      <c r="G529" s="35">
        <f>AVERAGE(Sheet1!AE529:AG529)</f>
        <v>3.7171174382099408</v>
      </c>
      <c r="I529" s="35">
        <f>AVERAGE(C529:G529)</f>
        <v>3.2827313058833254</v>
      </c>
      <c r="J529" s="35">
        <f>AVERAGE(C529:F529)</f>
        <v>3.1741347728016716</v>
      </c>
      <c r="K529" s="35">
        <f>AVERAGE(C529:E529)</f>
        <v>3.6445091761468347</v>
      </c>
    </row>
    <row r="530" spans="1:11" x14ac:dyDescent="0.55000000000000004">
      <c r="A530" s="9">
        <f>Sheet1!A530</f>
        <v>36.033499999999997</v>
      </c>
      <c r="B530" s="33" t="str">
        <f>Sheet1!B530</f>
        <v>SWR(200)</v>
      </c>
      <c r="C530" s="35">
        <f>AVERAGE(Sheet1!D530:G530)</f>
        <v>1.9652917810737685</v>
      </c>
      <c r="D530" s="35">
        <f>AVERAGE(Sheet1!J530:N530)</f>
        <v>1.5072225804000827</v>
      </c>
      <c r="E530" s="35">
        <f>AVERAGE(Sheet1!Q530:V530)</f>
        <v>5.9272583765536986</v>
      </c>
      <c r="F530" s="35">
        <f>AVERAGE(Sheet1!Y530:AE530)</f>
        <v>2.0902834134079202</v>
      </c>
      <c r="G530" s="35">
        <f>AVERAGE(Sheet1!AE530:AG530)</f>
        <v>3.2226530922724801</v>
      </c>
      <c r="I530" s="35">
        <f>AVERAGE(C530:G530)</f>
        <v>2.9425418487415902</v>
      </c>
      <c r="J530" s="35">
        <f>AVERAGE(C530:F530)</f>
        <v>2.8725140378588678</v>
      </c>
      <c r="K530" s="35">
        <f>AVERAGE(C530:E530)</f>
        <v>3.133257579342517</v>
      </c>
    </row>
    <row r="531" spans="1:11" x14ac:dyDescent="0.55000000000000004">
      <c r="A531" s="9">
        <f>Sheet1!A531</f>
        <v>36.033499999999997</v>
      </c>
      <c r="B531" s="33" t="str">
        <f>Sheet1!B531</f>
        <v>SWR(300)</v>
      </c>
      <c r="C531" s="35">
        <f>AVERAGE(Sheet1!D531:G531)</f>
        <v>2.7256149936357077</v>
      </c>
      <c r="D531" s="35">
        <f>AVERAGE(Sheet1!J531:N531)</f>
        <v>2.1015718946874276</v>
      </c>
      <c r="E531" s="35">
        <f>AVERAGE(Sheet1!Q531:V531)</f>
        <v>3.9691431442152125</v>
      </c>
      <c r="F531" s="35">
        <f>AVERAGE(Sheet1!Y531:AE531)</f>
        <v>2.9120408696998945</v>
      </c>
      <c r="G531" s="35">
        <f>AVERAGE(Sheet1!AE531:AG531)</f>
        <v>3.0681847092055676</v>
      </c>
      <c r="I531" s="35">
        <f>AVERAGE(C531:G531)</f>
        <v>2.9553111222887622</v>
      </c>
      <c r="J531" s="35">
        <f>AVERAGE(C531:F531)</f>
        <v>2.9270927255595609</v>
      </c>
      <c r="K531" s="35">
        <f>AVERAGE(C531:E531)</f>
        <v>2.9321100108461162</v>
      </c>
    </row>
    <row r="532" spans="1:11" x14ac:dyDescent="0.55000000000000004">
      <c r="A532" s="8">
        <f>Sheet1!A532</f>
        <v>66</v>
      </c>
      <c r="B532" s="33" t="str">
        <f>Sheet1!B532</f>
        <v>R</v>
      </c>
      <c r="C532" s="34"/>
      <c r="D532" s="34"/>
      <c r="E532" s="34"/>
      <c r="F532" s="34"/>
      <c r="G532" s="34"/>
    </row>
    <row r="533" spans="1:11" x14ac:dyDescent="0.55000000000000004">
      <c r="A533" s="9">
        <f>Sheet1!A533</f>
        <v>66</v>
      </c>
      <c r="B533" s="33" t="str">
        <f>Sheet1!B533</f>
        <v>X</v>
      </c>
      <c r="C533" s="34"/>
      <c r="D533" s="34"/>
      <c r="E533" s="34"/>
      <c r="F533" s="34"/>
      <c r="G533" s="34"/>
    </row>
    <row r="534" spans="1:11" x14ac:dyDescent="0.55000000000000004">
      <c r="A534" s="36">
        <f>Sheet1!A534</f>
        <v>0.36666666666666664</v>
      </c>
      <c r="B534" s="33" t="str">
        <f>Sheet1!B534</f>
        <v>Z</v>
      </c>
      <c r="C534" s="37">
        <f>AVERAGE(Sheet1!D534:G534)</f>
        <v>128.81630072228262</v>
      </c>
      <c r="D534" s="37">
        <f>AVERAGE(Sheet1!J534:N534)</f>
        <v>165.12063651177905</v>
      </c>
      <c r="E534" s="37">
        <f>AVERAGE(Sheet1!Q534:V534)</f>
        <v>875.53432848299144</v>
      </c>
      <c r="F534" s="37">
        <f>AVERAGE(Sheet1!Y534:AE534)</f>
        <v>122.74410733186417</v>
      </c>
      <c r="G534" s="37">
        <f>AVERAGE(Sheet1!AE534:AG534)</f>
        <v>266.00821071111682</v>
      </c>
    </row>
    <row r="535" spans="1:11" x14ac:dyDescent="0.55000000000000004">
      <c r="A535" s="9">
        <f>Sheet1!A535</f>
        <v>36.592199999999998</v>
      </c>
      <c r="B535" s="33" t="str">
        <f>Sheet1!B535</f>
        <v>SWR(50)</v>
      </c>
      <c r="C535" s="35">
        <f>AVERAGE(Sheet1!D535:G535)</f>
        <v>3.0195085018822034</v>
      </c>
      <c r="D535" s="35">
        <f>AVERAGE(Sheet1!J535:N535)</f>
        <v>3.510824046859625</v>
      </c>
      <c r="E535" s="35">
        <f>AVERAGE(Sheet1!Q535:V535)</f>
        <v>18.281863572118358</v>
      </c>
      <c r="F535" s="35">
        <f>AVERAGE(Sheet1!Y535:AE535)</f>
        <v>2.9525354163743076</v>
      </c>
      <c r="G535" s="35">
        <f>AVERAGE(Sheet1!AE535:AG535)</f>
        <v>9.2567396785347569</v>
      </c>
      <c r="I535" s="35">
        <f>AVERAGE(C535:G535)</f>
        <v>7.404294243153851</v>
      </c>
      <c r="J535" s="35">
        <f>AVERAGE(C535:F535)</f>
        <v>6.9411828843086232</v>
      </c>
      <c r="K535" s="35">
        <f>AVERAGE(C535:E535)</f>
        <v>8.2707320402867293</v>
      </c>
    </row>
    <row r="536" spans="1:11" x14ac:dyDescent="0.55000000000000004">
      <c r="A536" s="9">
        <f>Sheet1!A536</f>
        <v>36.592199999999998</v>
      </c>
      <c r="B536" s="33" t="str">
        <f>Sheet1!B536</f>
        <v>SWR(100)</v>
      </c>
      <c r="C536" s="35">
        <f>AVERAGE(Sheet1!D536:G536)</f>
        <v>1.7243325091723598</v>
      </c>
      <c r="D536" s="35">
        <f>AVERAGE(Sheet1!J536:N536)</f>
        <v>1.820716856398743</v>
      </c>
      <c r="E536" s="35">
        <f>AVERAGE(Sheet1!Q536:V536)</f>
        <v>9.1493245818911113</v>
      </c>
      <c r="F536" s="35">
        <f>AVERAGE(Sheet1!Y536:AE536)</f>
        <v>1.7156095490764744</v>
      </c>
      <c r="G536" s="35">
        <f>AVERAGE(Sheet1!AE536:AG536)</f>
        <v>4.9440433027668824</v>
      </c>
      <c r="I536" s="35">
        <f>AVERAGE(C536:G536)</f>
        <v>3.8708053598611145</v>
      </c>
      <c r="J536" s="35">
        <f>AVERAGE(C536:F536)</f>
        <v>3.602495874134672</v>
      </c>
      <c r="K536" s="35">
        <f>AVERAGE(C536:E536)</f>
        <v>4.231457982487405</v>
      </c>
    </row>
    <row r="537" spans="1:11" x14ac:dyDescent="0.55000000000000004">
      <c r="A537" s="9">
        <f>Sheet1!A537</f>
        <v>36.592199999999998</v>
      </c>
      <c r="B537" s="33" t="str">
        <f>Sheet1!B537</f>
        <v>SWR(150)</v>
      </c>
      <c r="C537" s="35">
        <f>AVERAGE(Sheet1!D537:G537)</f>
        <v>1.69964931540453</v>
      </c>
      <c r="D537" s="35">
        <f>AVERAGE(Sheet1!J537:N537)</f>
        <v>1.3698045344995358</v>
      </c>
      <c r="E537" s="35">
        <f>AVERAGE(Sheet1!Q537:V537)</f>
        <v>6.1091081328186192</v>
      </c>
      <c r="F537" s="35">
        <f>AVERAGE(Sheet1!Y537:AE537)</f>
        <v>1.7758194639693634</v>
      </c>
      <c r="G537" s="35">
        <f>AVERAGE(Sheet1!AE537:AG537)</f>
        <v>3.6876537226424015</v>
      </c>
      <c r="I537" s="35">
        <f>AVERAGE(C537:G537)</f>
        <v>2.9284070338668897</v>
      </c>
      <c r="J537" s="35">
        <f>AVERAGE(C537:F537)</f>
        <v>2.7385953616730117</v>
      </c>
      <c r="K537" s="35">
        <f>AVERAGE(C537:E537)</f>
        <v>3.0595206609075611</v>
      </c>
    </row>
    <row r="538" spans="1:11" x14ac:dyDescent="0.55000000000000004">
      <c r="A538" s="9">
        <f>Sheet1!A538</f>
        <v>36.592199999999998</v>
      </c>
      <c r="B538" s="33" t="str">
        <f>Sheet1!B538</f>
        <v>SWR(200)</v>
      </c>
      <c r="C538" s="35">
        <f>AVERAGE(Sheet1!D538:G538)</f>
        <v>1.9900783599039733</v>
      </c>
      <c r="D538" s="35">
        <f>AVERAGE(Sheet1!J538:N538)</f>
        <v>1.4513375764392871</v>
      </c>
      <c r="E538" s="35">
        <f>AVERAGE(Sheet1!Q538:V538)</f>
        <v>4.5922479376723437</v>
      </c>
      <c r="F538" s="35">
        <f>AVERAGE(Sheet1!Y538:AE538)</f>
        <v>2.1158068855412</v>
      </c>
      <c r="G538" s="35">
        <f>AVERAGE(Sheet1!AE538:AG538)</f>
        <v>3.2229705113570954</v>
      </c>
      <c r="I538" s="35">
        <f>AVERAGE(C538:G538)</f>
        <v>2.6744882541827799</v>
      </c>
      <c r="J538" s="35">
        <f>AVERAGE(C538:F538)</f>
        <v>2.537367689889201</v>
      </c>
      <c r="K538" s="35">
        <f>AVERAGE(C538:E538)</f>
        <v>2.6778879580052011</v>
      </c>
    </row>
    <row r="539" spans="1:11" x14ac:dyDescent="0.55000000000000004">
      <c r="A539" s="9">
        <f>Sheet1!A539</f>
        <v>36.592199999999998</v>
      </c>
      <c r="B539" s="33" t="str">
        <f>Sheet1!B539</f>
        <v>SWR(300)</v>
      </c>
      <c r="C539" s="35">
        <f>AVERAGE(Sheet1!D539:G539)</f>
        <v>2.7681452571005645</v>
      </c>
      <c r="D539" s="35">
        <f>AVERAGE(Sheet1!J539:N539)</f>
        <v>1.9895346557833498</v>
      </c>
      <c r="E539" s="35">
        <f>AVERAGE(Sheet1!Q539:V539)</f>
        <v>3.0831004774588151</v>
      </c>
      <c r="F539" s="35">
        <f>AVERAGE(Sheet1!Y539:AE539)</f>
        <v>2.9569904756498029</v>
      </c>
      <c r="G539" s="35">
        <f>AVERAGE(Sheet1!AE539:AG539)</f>
        <v>3.1114291585576996</v>
      </c>
      <c r="I539" s="35">
        <f>AVERAGE(C539:G539)</f>
        <v>2.7818400049100465</v>
      </c>
      <c r="J539" s="35">
        <f>AVERAGE(C539:F539)</f>
        <v>2.6994427164981332</v>
      </c>
      <c r="K539" s="35">
        <f>AVERAGE(C539:E539)</f>
        <v>2.6135934634475766</v>
      </c>
    </row>
    <row r="540" spans="1:11" x14ac:dyDescent="0.55000000000000004">
      <c r="A540" s="8">
        <f>Sheet1!A540</f>
        <v>67</v>
      </c>
      <c r="B540" s="33" t="str">
        <f>Sheet1!B540</f>
        <v>R</v>
      </c>
      <c r="C540" s="34"/>
      <c r="D540" s="34"/>
      <c r="E540" s="34"/>
      <c r="F540" s="34"/>
      <c r="G540" s="34"/>
    </row>
    <row r="541" spans="1:11" x14ac:dyDescent="0.55000000000000004">
      <c r="A541" s="9">
        <f>Sheet1!A541</f>
        <v>67</v>
      </c>
      <c r="B541" s="33" t="str">
        <f>Sheet1!B541</f>
        <v>X</v>
      </c>
      <c r="C541" s="34"/>
      <c r="D541" s="34"/>
      <c r="E541" s="34"/>
      <c r="F541" s="34"/>
      <c r="G541" s="34"/>
    </row>
    <row r="542" spans="1:11" x14ac:dyDescent="0.55000000000000004">
      <c r="A542" s="36">
        <f>Sheet1!A542</f>
        <v>0.37222222222222223</v>
      </c>
      <c r="B542" s="33" t="str">
        <f>Sheet1!B542</f>
        <v>Z</v>
      </c>
      <c r="C542" s="37">
        <f>AVERAGE(Sheet1!D542:G542)</f>
        <v>126.83705878900864</v>
      </c>
      <c r="D542" s="37">
        <f>AVERAGE(Sheet1!J542:N542)</f>
        <v>176.05760234824919</v>
      </c>
      <c r="E542" s="37">
        <f>AVERAGE(Sheet1!Q542:V542)</f>
        <v>695.06713860338152</v>
      </c>
      <c r="F542" s="37">
        <f>AVERAGE(Sheet1!Y542:AE542)</f>
        <v>121.69555292432889</v>
      </c>
      <c r="G542" s="37">
        <f>AVERAGE(Sheet1!AE542:AG542)</f>
        <v>261.05977656739719</v>
      </c>
    </row>
    <row r="543" spans="1:11" x14ac:dyDescent="0.55000000000000004">
      <c r="A543" s="9">
        <f>Sheet1!A543</f>
        <v>37.150799999999997</v>
      </c>
      <c r="B543" s="33" t="str">
        <f>Sheet1!B543</f>
        <v>SWR(50)</v>
      </c>
      <c r="C543" s="35">
        <f>AVERAGE(Sheet1!D543:G543)</f>
        <v>2.979473973341543</v>
      </c>
      <c r="D543" s="35">
        <f>AVERAGE(Sheet1!J543:N543)</f>
        <v>3.7373809585030529</v>
      </c>
      <c r="E543" s="35">
        <f>AVERAGE(Sheet1!Q543:V543)</f>
        <v>14.500825341123074</v>
      </c>
      <c r="F543" s="35">
        <f>AVERAGE(Sheet1!Y543:AE543)</f>
        <v>2.928994707171884</v>
      </c>
      <c r="G543" s="35">
        <f>AVERAGE(Sheet1!AE543:AG543)</f>
        <v>9.1579464612941166</v>
      </c>
      <c r="I543" s="35">
        <f>AVERAGE(C543:G543)</f>
        <v>6.6609242882867337</v>
      </c>
      <c r="J543" s="35">
        <f>AVERAGE(C543:F543)</f>
        <v>6.0366687450348886</v>
      </c>
      <c r="K543" s="35">
        <f>AVERAGE(C543:E543)</f>
        <v>7.0725600909892234</v>
      </c>
    </row>
    <row r="544" spans="1:11" x14ac:dyDescent="0.55000000000000004">
      <c r="A544" s="9">
        <f>Sheet1!A544</f>
        <v>37.150799999999997</v>
      </c>
      <c r="B544" s="33" t="str">
        <f>Sheet1!B544</f>
        <v>SWR(100)</v>
      </c>
      <c r="C544" s="35">
        <f>AVERAGE(Sheet1!D544:G544)</f>
        <v>1.7143901328801263</v>
      </c>
      <c r="D544" s="35">
        <f>AVERAGE(Sheet1!J544:N544)</f>
        <v>1.9264164277505471</v>
      </c>
      <c r="E544" s="35">
        <f>AVERAGE(Sheet1!Q544:V544)</f>
        <v>7.260539436467063</v>
      </c>
      <c r="F544" s="35">
        <f>AVERAGE(Sheet1!Y544:AE544)</f>
        <v>1.7075234836491868</v>
      </c>
      <c r="G544" s="35">
        <f>AVERAGE(Sheet1!AE544:AG544)</f>
        <v>4.9053669356967404</v>
      </c>
      <c r="I544" s="35">
        <f>AVERAGE(C544:G544)</f>
        <v>3.502847283288733</v>
      </c>
      <c r="J544" s="35">
        <f>AVERAGE(C544:F544)</f>
        <v>3.1522173701867309</v>
      </c>
      <c r="K544" s="35">
        <f>AVERAGE(C544:E544)</f>
        <v>3.6337819990325788</v>
      </c>
    </row>
    <row r="545" spans="1:11" x14ac:dyDescent="0.55000000000000004">
      <c r="A545" s="9">
        <f>Sheet1!A545</f>
        <v>37.150799999999997</v>
      </c>
      <c r="B545" s="33" t="str">
        <f>Sheet1!B545</f>
        <v>SWR(150)</v>
      </c>
      <c r="C545" s="35">
        <f>AVERAGE(Sheet1!D545:G545)</f>
        <v>1.7120721288413776</v>
      </c>
      <c r="D545" s="35">
        <f>AVERAGE(Sheet1!J545:N545)</f>
        <v>1.4067347656810227</v>
      </c>
      <c r="E545" s="35">
        <f>AVERAGE(Sheet1!Q545:V545)</f>
        <v>4.8520531908655151</v>
      </c>
      <c r="F545" s="35">
        <f>AVERAGE(Sheet1!Y545:AE545)</f>
        <v>1.7811682677098806</v>
      </c>
      <c r="G545" s="35">
        <f>AVERAGE(Sheet1!AE545:AG545)</f>
        <v>3.6752890005956851</v>
      </c>
      <c r="I545" s="35">
        <f>AVERAGE(C545:G545)</f>
        <v>2.685463470738696</v>
      </c>
      <c r="J545" s="35">
        <f>AVERAGE(C545:F545)</f>
        <v>2.4380070882744489</v>
      </c>
      <c r="K545" s="35">
        <f>AVERAGE(C545:E545)</f>
        <v>2.656953361795972</v>
      </c>
    </row>
    <row r="546" spans="1:11" x14ac:dyDescent="0.55000000000000004">
      <c r="A546" s="9">
        <f>Sheet1!A546</f>
        <v>37.150799999999997</v>
      </c>
      <c r="B546" s="33" t="str">
        <f>Sheet1!B546</f>
        <v>SWR(200)</v>
      </c>
      <c r="C546" s="35">
        <f>AVERAGE(Sheet1!D546:G546)</f>
        <v>2.0143355077987395</v>
      </c>
      <c r="D546" s="35">
        <f>AVERAGE(Sheet1!J546:N546)</f>
        <v>1.4027815046740233</v>
      </c>
      <c r="E546" s="35">
        <f>AVERAGE(Sheet1!Q546:V546)</f>
        <v>3.652053855299473</v>
      </c>
      <c r="F546" s="35">
        <f>AVERAGE(Sheet1!Y546:AE546)</f>
        <v>2.1270561679100592</v>
      </c>
      <c r="G546" s="35">
        <f>AVERAGE(Sheet1!AE546:AG546)</f>
        <v>3.2286946952269382</v>
      </c>
      <c r="I546" s="35">
        <f>AVERAGE(C546:G546)</f>
        <v>2.4849843461818466</v>
      </c>
      <c r="J546" s="35">
        <f>AVERAGE(C546:F546)</f>
        <v>2.2990567589205737</v>
      </c>
      <c r="K546" s="35">
        <f>AVERAGE(C546:E546)</f>
        <v>2.356390289257412</v>
      </c>
    </row>
    <row r="547" spans="1:11" x14ac:dyDescent="0.55000000000000004">
      <c r="A547" s="9">
        <f>Sheet1!A547</f>
        <v>37.150799999999997</v>
      </c>
      <c r="B547" s="33" t="str">
        <f>Sheet1!B547</f>
        <v>SWR(300)</v>
      </c>
      <c r="C547" s="35">
        <f>AVERAGE(Sheet1!D547:G547)</f>
        <v>2.8094486033050945</v>
      </c>
      <c r="D547" s="35">
        <f>AVERAGE(Sheet1!J547:N547)</f>
        <v>1.8784003127901379</v>
      </c>
      <c r="E547" s="35">
        <f>AVERAGE(Sheet1!Q547:V547)</f>
        <v>2.4630453827837666</v>
      </c>
      <c r="F547" s="35">
        <f>AVERAGE(Sheet1!Y547:AE547)</f>
        <v>2.9771878964349585</v>
      </c>
      <c r="G547" s="35">
        <f>AVERAGE(Sheet1!AE547:AG547)</f>
        <v>3.1438489958959877</v>
      </c>
      <c r="I547" s="35">
        <f>AVERAGE(C547:G547)</f>
        <v>2.6543862382419894</v>
      </c>
      <c r="J547" s="35">
        <f>AVERAGE(C547:F547)</f>
        <v>2.5320205488284895</v>
      </c>
      <c r="K547" s="35">
        <f>AVERAGE(C547:E547)</f>
        <v>2.3836314329596662</v>
      </c>
    </row>
    <row r="548" spans="1:11" x14ac:dyDescent="0.55000000000000004">
      <c r="A548" s="8">
        <f>Sheet1!A548</f>
        <v>68</v>
      </c>
      <c r="B548" s="33" t="str">
        <f>Sheet1!B548</f>
        <v>R</v>
      </c>
      <c r="C548" s="34"/>
      <c r="D548" s="34"/>
      <c r="E548" s="34"/>
      <c r="F548" s="34"/>
      <c r="G548" s="34"/>
    </row>
    <row r="549" spans="1:11" x14ac:dyDescent="0.55000000000000004">
      <c r="A549" s="9">
        <f>Sheet1!A549</f>
        <v>68</v>
      </c>
      <c r="B549" s="33" t="str">
        <f>Sheet1!B549</f>
        <v>X</v>
      </c>
      <c r="C549" s="34"/>
      <c r="D549" s="34"/>
      <c r="E549" s="34"/>
      <c r="F549" s="34"/>
      <c r="G549" s="34"/>
    </row>
    <row r="550" spans="1:11" x14ac:dyDescent="0.55000000000000004">
      <c r="A550" s="36">
        <f>Sheet1!A550</f>
        <v>0.37777777777777777</v>
      </c>
      <c r="B550" s="33" t="str">
        <f>Sheet1!B550</f>
        <v>Z</v>
      </c>
      <c r="C550" s="37">
        <f>AVERAGE(Sheet1!D550:G550)</f>
        <v>124.98038943084428</v>
      </c>
      <c r="D550" s="37">
        <f>AVERAGE(Sheet1!J550:N550)</f>
        <v>188.56161604661392</v>
      </c>
      <c r="E550" s="37">
        <f>AVERAGE(Sheet1!Q550:V550)</f>
        <v>563.9324120810312</v>
      </c>
      <c r="F550" s="37">
        <f>AVERAGE(Sheet1!Y550:AE550)</f>
        <v>121.80439512649801</v>
      </c>
      <c r="G550" s="37">
        <f>AVERAGE(Sheet1!AE550:AG550)</f>
        <v>259.0548602573715</v>
      </c>
    </row>
    <row r="551" spans="1:11" x14ac:dyDescent="0.55000000000000004">
      <c r="A551" s="9">
        <f>Sheet1!A551</f>
        <v>37.709499999999998</v>
      </c>
      <c r="B551" s="33" t="str">
        <f>Sheet1!B551</f>
        <v>SWR(50)</v>
      </c>
      <c r="C551" s="35">
        <f>AVERAGE(Sheet1!D551:G551)</f>
        <v>2.9419695863211421</v>
      </c>
      <c r="D551" s="35">
        <f>AVERAGE(Sheet1!J551:N551)</f>
        <v>3.9965161305742058</v>
      </c>
      <c r="E551" s="35">
        <f>AVERAGE(Sheet1!Q551:V551)</f>
        <v>11.773534799472275</v>
      </c>
      <c r="F551" s="35">
        <f>AVERAGE(Sheet1!Y551:AE551)</f>
        <v>2.9306645384919299</v>
      </c>
      <c r="G551" s="35">
        <f>AVERAGE(Sheet1!AE551:AG551)</f>
        <v>9.1355044597537756</v>
      </c>
      <c r="I551" s="35">
        <f>AVERAGE(C551:G551)</f>
        <v>6.1556379029226651</v>
      </c>
      <c r="J551" s="35">
        <f>AVERAGE(C551:F551)</f>
        <v>5.4106712637148879</v>
      </c>
      <c r="K551" s="35">
        <f>AVERAGE(C551:E551)</f>
        <v>6.2373401721225408</v>
      </c>
    </row>
    <row r="552" spans="1:11" x14ac:dyDescent="0.55000000000000004">
      <c r="A552" s="9">
        <f>Sheet1!A552</f>
        <v>37.709499999999998</v>
      </c>
      <c r="B552" s="33" t="str">
        <f>Sheet1!B552</f>
        <v>SWR(100)</v>
      </c>
      <c r="C552" s="35">
        <f>AVERAGE(Sheet1!D552:G552)</f>
        <v>1.7058513152920507</v>
      </c>
      <c r="D552" s="35">
        <f>AVERAGE(Sheet1!J552:N552)</f>
        <v>2.0491970820909531</v>
      </c>
      <c r="E552" s="35">
        <f>AVERAGE(Sheet1!Q552:V552)</f>
        <v>5.8991703941687783</v>
      </c>
      <c r="F552" s="35">
        <f>AVERAGE(Sheet1!Y552:AE552)</f>
        <v>1.7067756877621494</v>
      </c>
      <c r="G552" s="35">
        <f>AVERAGE(Sheet1!AE552:AG552)</f>
        <v>4.8996701748485068</v>
      </c>
      <c r="I552" s="35">
        <f>AVERAGE(C552:G552)</f>
        <v>3.252132930832488</v>
      </c>
      <c r="J552" s="35">
        <f>AVERAGE(C552:F552)</f>
        <v>2.8402486198284831</v>
      </c>
      <c r="K552" s="35">
        <f>AVERAGE(C552:E552)</f>
        <v>3.2180729305172608</v>
      </c>
    </row>
    <row r="553" spans="1:11" x14ac:dyDescent="0.55000000000000004">
      <c r="A553" s="9">
        <f>Sheet1!A553</f>
        <v>37.709499999999998</v>
      </c>
      <c r="B553" s="33" t="str">
        <f>Sheet1!B553</f>
        <v>SWR(150)</v>
      </c>
      <c r="C553" s="35">
        <f>AVERAGE(Sheet1!D553:G553)</f>
        <v>1.7245162427713145</v>
      </c>
      <c r="D553" s="35">
        <f>AVERAGE(Sheet1!J553:N553)</f>
        <v>1.4639781806436305</v>
      </c>
      <c r="E553" s="35">
        <f>AVERAGE(Sheet1!Q553:V553)</f>
        <v>3.9473770173778076</v>
      </c>
      <c r="F553" s="35">
        <f>AVERAGE(Sheet1!Y553:AE553)</f>
        <v>1.7785021121475537</v>
      </c>
      <c r="G553" s="35">
        <f>AVERAGE(Sheet1!AE553:AG553)</f>
        <v>3.6780924042290919</v>
      </c>
      <c r="I553" s="35">
        <f>AVERAGE(C553:G553)</f>
        <v>2.5184931914338797</v>
      </c>
      <c r="J553" s="35">
        <f>AVERAGE(C553:F553)</f>
        <v>2.2285933882350766</v>
      </c>
      <c r="K553" s="35">
        <f>AVERAGE(C553:E553)</f>
        <v>2.3786238135975846</v>
      </c>
    </row>
    <row r="554" spans="1:11" x14ac:dyDescent="0.55000000000000004">
      <c r="A554" s="9">
        <f>Sheet1!A554</f>
        <v>37.709499999999998</v>
      </c>
      <c r="B554" s="33" t="str">
        <f>Sheet1!B554</f>
        <v>SWR(200)</v>
      </c>
      <c r="C554" s="35">
        <f>AVERAGE(Sheet1!D554:G554)</f>
        <v>2.0380036951982574</v>
      </c>
      <c r="D554" s="35">
        <f>AVERAGE(Sheet1!J554:N554)</f>
        <v>1.3657840872491618</v>
      </c>
      <c r="E554" s="35">
        <f>AVERAGE(Sheet1!Q554:V554)</f>
        <v>2.9772573205594313</v>
      </c>
      <c r="F554" s="35">
        <f>AVERAGE(Sheet1!Y554:AE554)</f>
        <v>2.1235486331096332</v>
      </c>
      <c r="G554" s="35">
        <f>AVERAGE(Sheet1!AE554:AG554)</f>
        <v>3.2379591250389592</v>
      </c>
      <c r="I554" s="35">
        <f>AVERAGE(C554:G554)</f>
        <v>2.3485105722310884</v>
      </c>
      <c r="J554" s="35">
        <f>AVERAGE(C554:F554)</f>
        <v>2.1261484340291208</v>
      </c>
      <c r="K554" s="35">
        <f>AVERAGE(C554:E554)</f>
        <v>2.1270150343356167</v>
      </c>
    </row>
    <row r="555" spans="1:11" x14ac:dyDescent="0.55000000000000004">
      <c r="A555" s="9">
        <f>Sheet1!A555</f>
        <v>37.709499999999998</v>
      </c>
      <c r="B555" s="33" t="str">
        <f>Sheet1!B555</f>
        <v>SWR(300)</v>
      </c>
      <c r="C555" s="35">
        <f>AVERAGE(Sheet1!D555:G555)</f>
        <v>2.8494714777060497</v>
      </c>
      <c r="D555" s="35">
        <f>AVERAGE(Sheet1!J555:N555)</f>
        <v>1.7693839333147348</v>
      </c>
      <c r="E555" s="35">
        <f>AVERAGE(Sheet1!Q555:V555)</f>
        <v>2.0238712530131235</v>
      </c>
      <c r="F555" s="35">
        <f>AVERAGE(Sheet1!Y555:AE555)</f>
        <v>2.9721218521282564</v>
      </c>
      <c r="G555" s="35">
        <f>AVERAGE(Sheet1!AE555:AG555)</f>
        <v>3.1635500318680432</v>
      </c>
      <c r="I555" s="35">
        <f>AVERAGE(C555:G555)</f>
        <v>2.555679709606042</v>
      </c>
      <c r="J555" s="35">
        <f>AVERAGE(C555:F555)</f>
        <v>2.4037121290405414</v>
      </c>
      <c r="K555" s="35">
        <f>AVERAGE(C555:E555)</f>
        <v>2.214242221344636</v>
      </c>
    </row>
    <row r="556" spans="1:11" x14ac:dyDescent="0.55000000000000004">
      <c r="A556" s="8">
        <f>Sheet1!A556</f>
        <v>69</v>
      </c>
      <c r="B556" s="33" t="str">
        <f>Sheet1!B556</f>
        <v>R</v>
      </c>
      <c r="C556" s="34"/>
      <c r="D556" s="34"/>
      <c r="E556" s="34"/>
      <c r="F556" s="34"/>
      <c r="G556" s="34"/>
    </row>
    <row r="557" spans="1:11" x14ac:dyDescent="0.55000000000000004">
      <c r="A557" s="9">
        <f>Sheet1!A557</f>
        <v>69</v>
      </c>
      <c r="B557" s="33" t="str">
        <f>Sheet1!B557</f>
        <v>X</v>
      </c>
      <c r="C557" s="34"/>
      <c r="D557" s="34"/>
      <c r="E557" s="34"/>
      <c r="F557" s="34"/>
      <c r="G557" s="34"/>
    </row>
    <row r="558" spans="1:11" x14ac:dyDescent="0.55000000000000004">
      <c r="A558" s="36">
        <f>Sheet1!A558</f>
        <v>0.38333333333333336</v>
      </c>
      <c r="B558" s="33" t="str">
        <f>Sheet1!B558</f>
        <v>Z</v>
      </c>
      <c r="C558" s="37">
        <f>AVERAGE(Sheet1!D558:G558)</f>
        <v>123.24030440711209</v>
      </c>
      <c r="D558" s="37">
        <f>AVERAGE(Sheet1!J558:N558)</f>
        <v>202.92031182557099</v>
      </c>
      <c r="E558" s="37">
        <f>AVERAGE(Sheet1!Q558:V558)</f>
        <v>466.94007978302756</v>
      </c>
      <c r="F558" s="37">
        <f>AVERAGE(Sheet1!Y558:AE558)</f>
        <v>123.07415808002108</v>
      </c>
      <c r="G558" s="37">
        <f>AVERAGE(Sheet1!AE558:AG558)</f>
        <v>259.90438582771992</v>
      </c>
    </row>
    <row r="559" spans="1:11" x14ac:dyDescent="0.55000000000000004">
      <c r="A559" s="9">
        <f>Sheet1!A559</f>
        <v>38.2682</v>
      </c>
      <c r="B559" s="33" t="str">
        <f>Sheet1!B559</f>
        <v>SWR(50)</v>
      </c>
      <c r="C559" s="35">
        <f>AVERAGE(Sheet1!D559:G559)</f>
        <v>2.9068648454456683</v>
      </c>
      <c r="D559" s="35">
        <f>AVERAGE(Sheet1!J559:N559)</f>
        <v>4.2941388986840279</v>
      </c>
      <c r="E559" s="35">
        <f>AVERAGE(Sheet1!Q559:V559)</f>
        <v>9.7617474533338431</v>
      </c>
      <c r="F559" s="35">
        <f>AVERAGE(Sheet1!Y559:AE559)</f>
        <v>2.957621871631781</v>
      </c>
      <c r="G559" s="35">
        <f>AVERAGE(Sheet1!AE559:AG559)</f>
        <v>9.1885117627994024</v>
      </c>
      <c r="I559" s="35">
        <f>AVERAGE(C559:G559)</f>
        <v>5.8217769663789438</v>
      </c>
      <c r="J559" s="35">
        <f>AVERAGE(C559:F559)</f>
        <v>4.9800932672738298</v>
      </c>
      <c r="K559" s="35">
        <f>AVERAGE(C559:E559)</f>
        <v>5.6542503991545132</v>
      </c>
    </row>
    <row r="560" spans="1:11" x14ac:dyDescent="0.55000000000000004">
      <c r="A560" s="9">
        <f>Sheet1!A560</f>
        <v>38.2682</v>
      </c>
      <c r="B560" s="33" t="str">
        <f>Sheet1!B560</f>
        <v>SWR(100)</v>
      </c>
      <c r="C560" s="35">
        <f>AVERAGE(Sheet1!D560:G560)</f>
        <v>1.6985867873274834</v>
      </c>
      <c r="D560" s="35">
        <f>AVERAGE(Sheet1!J560:N560)</f>
        <v>2.1919191617002518</v>
      </c>
      <c r="E560" s="35">
        <f>AVERAGE(Sheet1!Q560:V560)</f>
        <v>4.8960623493253275</v>
      </c>
      <c r="F560" s="35">
        <f>AVERAGE(Sheet1!Y560:AE560)</f>
        <v>1.7134732808299682</v>
      </c>
      <c r="G560" s="35">
        <f>AVERAGE(Sheet1!AE560:AG560)</f>
        <v>4.926324740727237</v>
      </c>
      <c r="I560" s="35">
        <f>AVERAGE(C560:G560)</f>
        <v>3.0852732639820535</v>
      </c>
      <c r="J560" s="35">
        <f>AVERAGE(C560:F560)</f>
        <v>2.6250103947957575</v>
      </c>
      <c r="K560" s="35">
        <f>AVERAGE(C560:E560)</f>
        <v>2.9288560994510209</v>
      </c>
    </row>
    <row r="561" spans="1:11" x14ac:dyDescent="0.55000000000000004">
      <c r="A561" s="9">
        <f>Sheet1!A561</f>
        <v>38.2682</v>
      </c>
      <c r="B561" s="33" t="str">
        <f>Sheet1!B561</f>
        <v>SWR(150)</v>
      </c>
      <c r="C561" s="35">
        <f>AVERAGE(Sheet1!D561:G561)</f>
        <v>1.7368938243647847</v>
      </c>
      <c r="D561" s="35">
        <f>AVERAGE(Sheet1!J561:N561)</f>
        <v>1.5403952701436752</v>
      </c>
      <c r="E561" s="35">
        <f>AVERAGE(Sheet1!Q561:V561)</f>
        <v>3.282375619675701</v>
      </c>
      <c r="F561" s="35">
        <f>AVERAGE(Sheet1!Y561:AE561)</f>
        <v>1.7678668113312932</v>
      </c>
      <c r="G561" s="35">
        <f>AVERAGE(Sheet1!AE561:AG561)</f>
        <v>3.6954363559969643</v>
      </c>
      <c r="I561" s="35">
        <f>AVERAGE(C561:G561)</f>
        <v>2.4045935763024837</v>
      </c>
      <c r="J561" s="35">
        <f>AVERAGE(C561:F561)</f>
        <v>2.0818828813788635</v>
      </c>
      <c r="K561" s="35">
        <f>AVERAGE(C561:E561)</f>
        <v>2.1865549047280535</v>
      </c>
    </row>
    <row r="562" spans="1:11" x14ac:dyDescent="0.55000000000000004">
      <c r="A562" s="9">
        <f>Sheet1!A562</f>
        <v>38.2682</v>
      </c>
      <c r="B562" s="33" t="str">
        <f>Sheet1!B562</f>
        <v>SWR(200)</v>
      </c>
      <c r="C562" s="35">
        <f>AVERAGE(Sheet1!D562:G562)</f>
        <v>2.06101641307776</v>
      </c>
      <c r="D562" s="35">
        <f>AVERAGE(Sheet1!J562:N562)</f>
        <v>1.347810100283241</v>
      </c>
      <c r="E562" s="35">
        <f>AVERAGE(Sheet1!Q562:V562)</f>
        <v>2.4836281025179106</v>
      </c>
      <c r="F562" s="35">
        <f>AVERAGE(Sheet1!Y562:AE562)</f>
        <v>2.1053231025630694</v>
      </c>
      <c r="G562" s="35">
        <f>AVERAGE(Sheet1!AE562:AG562)</f>
        <v>3.2500931001154236</v>
      </c>
      <c r="I562" s="35">
        <f>AVERAGE(C562:G562)</f>
        <v>2.2495741637114808</v>
      </c>
      <c r="J562" s="35">
        <f>AVERAGE(C562:F562)</f>
        <v>1.9994444296104952</v>
      </c>
      <c r="K562" s="35">
        <f>AVERAGE(C562:E562)</f>
        <v>1.9641515386263038</v>
      </c>
    </row>
    <row r="563" spans="1:11" x14ac:dyDescent="0.55000000000000004">
      <c r="A563" s="9">
        <f>Sheet1!A563</f>
        <v>38.2682</v>
      </c>
      <c r="B563" s="33" t="str">
        <f>Sheet1!B563</f>
        <v>SWR(300)</v>
      </c>
      <c r="C563" s="35">
        <f>AVERAGE(Sheet1!D563:G563)</f>
        <v>2.8881492846248422</v>
      </c>
      <c r="D563" s="35">
        <f>AVERAGE(Sheet1!J563:N563)</f>
        <v>1.6640664272723171</v>
      </c>
      <c r="E563" s="35">
        <f>AVERAGE(Sheet1!Q563:V563)</f>
        <v>1.7118353574847263</v>
      </c>
      <c r="F563" s="35">
        <f>AVERAGE(Sheet1!Y563:AE563)</f>
        <v>2.9418618499402656</v>
      </c>
      <c r="G563" s="35">
        <f>AVERAGE(Sheet1!AE563:AG563)</f>
        <v>3.169755275193717</v>
      </c>
      <c r="I563" s="35">
        <f>AVERAGE(C563:G563)</f>
        <v>2.4751336389031735</v>
      </c>
      <c r="J563" s="35">
        <f>AVERAGE(C563:F563)</f>
        <v>2.3014782298305376</v>
      </c>
      <c r="K563" s="35">
        <f>AVERAGE(C563:E563)</f>
        <v>2.088017023127295</v>
      </c>
    </row>
    <row r="564" spans="1:11" x14ac:dyDescent="0.55000000000000004">
      <c r="A564" s="8">
        <f>Sheet1!A564</f>
        <v>70</v>
      </c>
      <c r="B564" s="33" t="str">
        <f>Sheet1!B564</f>
        <v>R</v>
      </c>
      <c r="C564" s="34"/>
      <c r="D564" s="34"/>
      <c r="E564" s="34"/>
      <c r="F564" s="34"/>
      <c r="G564" s="34"/>
    </row>
    <row r="565" spans="1:11" x14ac:dyDescent="0.55000000000000004">
      <c r="A565" s="9">
        <f>Sheet1!A565</f>
        <v>70</v>
      </c>
      <c r="B565" s="33" t="str">
        <f>Sheet1!B565</f>
        <v>X</v>
      </c>
      <c r="C565" s="34"/>
      <c r="D565" s="34"/>
      <c r="E565" s="34"/>
      <c r="F565" s="34"/>
      <c r="G565" s="34"/>
    </row>
    <row r="566" spans="1:11" x14ac:dyDescent="0.55000000000000004">
      <c r="A566" s="36">
        <f>Sheet1!A566</f>
        <v>0.3888888888888889</v>
      </c>
      <c r="B566" s="33" t="str">
        <f>Sheet1!B566</f>
        <v>Z</v>
      </c>
      <c r="C566" s="37">
        <f>AVERAGE(Sheet1!D566:G566)</f>
        <v>121.61185796031614</v>
      </c>
      <c r="D566" s="37">
        <f>AVERAGE(Sheet1!J566:N566)</f>
        <v>219.49407140150697</v>
      </c>
      <c r="E566" s="37">
        <f>AVERAGE(Sheet1!Q566:V566)</f>
        <v>393.80442921690616</v>
      </c>
      <c r="F566" s="37">
        <f>AVERAGE(Sheet1!Y566:AE566)</f>
        <v>125.55242217702501</v>
      </c>
      <c r="G566" s="37">
        <f>AVERAGE(Sheet1!AE566:AG566)</f>
        <v>263.64746442738107</v>
      </c>
    </row>
    <row r="567" spans="1:11" x14ac:dyDescent="0.55000000000000004">
      <c r="A567" s="9">
        <f>Sheet1!A567</f>
        <v>38.826799999999999</v>
      </c>
      <c r="B567" s="33" t="str">
        <f>Sheet1!B567</f>
        <v>SWR(50)</v>
      </c>
      <c r="C567" s="35">
        <f>AVERAGE(Sheet1!D567:G567)</f>
        <v>2.874057709126888</v>
      </c>
      <c r="D567" s="35">
        <f>AVERAGE(Sheet1!J567:N567)</f>
        <v>4.637635699704961</v>
      </c>
      <c r="E567" s="35">
        <f>AVERAGE(Sheet1!Q567:V567)</f>
        <v>8.2457451731450941</v>
      </c>
      <c r="F567" s="35">
        <f>AVERAGE(Sheet1!Y567:AE567)</f>
        <v>3.0109690116314298</v>
      </c>
      <c r="G567" s="35">
        <f>AVERAGE(Sheet1!AE567:AG567)</f>
        <v>9.3186415948210382</v>
      </c>
      <c r="I567" s="35">
        <f>AVERAGE(C567:G567)</f>
        <v>5.6174098376858819</v>
      </c>
      <c r="J567" s="35">
        <f>AVERAGE(C567:F567)</f>
        <v>4.6921018984020932</v>
      </c>
      <c r="K567" s="35">
        <f>AVERAGE(C567:E567)</f>
        <v>5.2524795273256482</v>
      </c>
    </row>
    <row r="568" spans="1:11" x14ac:dyDescent="0.55000000000000004">
      <c r="A568" s="9">
        <f>Sheet1!A568</f>
        <v>38.826799999999999</v>
      </c>
      <c r="B568" s="33" t="str">
        <f>Sheet1!B568</f>
        <v>SWR(100)</v>
      </c>
      <c r="C568" s="35">
        <f>AVERAGE(Sheet1!D568:G568)</f>
        <v>1.6924737779152901</v>
      </c>
      <c r="D568" s="35">
        <f>AVERAGE(Sheet1!J568:N568)</f>
        <v>2.358191088308307</v>
      </c>
      <c r="E568" s="35">
        <f>AVERAGE(Sheet1!Q568:V568)</f>
        <v>4.1413490415531093</v>
      </c>
      <c r="F568" s="35">
        <f>AVERAGE(Sheet1!Y568:AE568)</f>
        <v>1.7287215511364484</v>
      </c>
      <c r="G568" s="35">
        <f>AVERAGE(Sheet1!AE568:AG568)</f>
        <v>4.9861668215594657</v>
      </c>
      <c r="I568" s="35">
        <f>AVERAGE(C568:G568)</f>
        <v>2.9813804560945245</v>
      </c>
      <c r="J568" s="35">
        <f>AVERAGE(C568:F568)</f>
        <v>2.4801838647282888</v>
      </c>
      <c r="K568" s="35">
        <f>AVERAGE(C568:E568)</f>
        <v>2.7306713025922353</v>
      </c>
    </row>
    <row r="569" spans="1:11" x14ac:dyDescent="0.55000000000000004">
      <c r="A569" s="9">
        <f>Sheet1!A569</f>
        <v>38.826799999999999</v>
      </c>
      <c r="B569" s="33" t="str">
        <f>Sheet1!B569</f>
        <v>SWR(150)</v>
      </c>
      <c r="C569" s="35">
        <f>AVERAGE(Sheet1!D569:G569)</f>
        <v>1.749126608768202</v>
      </c>
      <c r="D569" s="35">
        <f>AVERAGE(Sheet1!J569:N569)</f>
        <v>1.636601891054756</v>
      </c>
      <c r="E569" s="35">
        <f>AVERAGE(Sheet1!Q569:V569)</f>
        <v>2.7839477283045126</v>
      </c>
      <c r="F569" s="35">
        <f>AVERAGE(Sheet1!Y569:AE569)</f>
        <v>1.7499349727497031</v>
      </c>
      <c r="G569" s="35">
        <f>AVERAGE(Sheet1!AE569:AG569)</f>
        <v>3.7279055987176348</v>
      </c>
      <c r="I569" s="35">
        <f>AVERAGE(C569:G569)</f>
        <v>2.3295033599189621</v>
      </c>
      <c r="J569" s="35">
        <f>AVERAGE(C569:F569)</f>
        <v>1.9799028002192935</v>
      </c>
      <c r="K569" s="35">
        <f>AVERAGE(C569:E569)</f>
        <v>2.0565587427091567</v>
      </c>
    </row>
    <row r="570" spans="1:11" x14ac:dyDescent="0.55000000000000004">
      <c r="A570" s="9">
        <f>Sheet1!A570</f>
        <v>38.826799999999999</v>
      </c>
      <c r="B570" s="33" t="str">
        <f>Sheet1!B570</f>
        <v>SWR(200)</v>
      </c>
      <c r="C570" s="35">
        <f>AVERAGE(Sheet1!D570:G570)</f>
        <v>2.0833103998568081</v>
      </c>
      <c r="D570" s="35">
        <f>AVERAGE(Sheet1!J570:N570)</f>
        <v>1.3610155182038508</v>
      </c>
      <c r="E570" s="35">
        <f>AVERAGE(Sheet1!Q570:V570)</f>
        <v>2.1168744695341641</v>
      </c>
      <c r="F570" s="35">
        <f>AVERAGE(Sheet1!Y570:AE570)</f>
        <v>2.072959875482419</v>
      </c>
      <c r="G570" s="35">
        <f>AVERAGE(Sheet1!AE570:AG570)</f>
        <v>3.2655508894306897</v>
      </c>
      <c r="I570" s="35">
        <f>AVERAGE(C570:G570)</f>
        <v>2.1799422305015863</v>
      </c>
      <c r="J570" s="35">
        <f>AVERAGE(C570:F570)</f>
        <v>1.9085400657693106</v>
      </c>
      <c r="K570" s="35">
        <f>AVERAGE(C570:E570)</f>
        <v>1.8537334625316078</v>
      </c>
    </row>
    <row r="571" spans="1:11" x14ac:dyDescent="0.55000000000000004">
      <c r="A571" s="9">
        <f>Sheet1!A571</f>
        <v>38.826799999999999</v>
      </c>
      <c r="B571" s="33" t="str">
        <f>Sheet1!B571</f>
        <v>SWR(300)</v>
      </c>
      <c r="C571" s="35">
        <f>AVERAGE(Sheet1!D571:G571)</f>
        <v>2.9254145284508746</v>
      </c>
      <c r="D571" s="35">
        <f>AVERAGE(Sheet1!J571:N571)</f>
        <v>1.564631779785929</v>
      </c>
      <c r="E571" s="35">
        <f>AVERAGE(Sheet1!Q571:V571)</f>
        <v>1.4956715700970771</v>
      </c>
      <c r="F571" s="35">
        <f>AVERAGE(Sheet1!Y571:AE571)</f>
        <v>2.8870818162202703</v>
      </c>
      <c r="G571" s="35">
        <f>AVERAGE(Sheet1!AE571:AG571)</f>
        <v>3.1627549249754625</v>
      </c>
      <c r="I571" s="35">
        <f>AVERAGE(C571:G571)</f>
        <v>2.4071109239059227</v>
      </c>
      <c r="J571" s="35">
        <f>AVERAGE(C571:F571)</f>
        <v>2.2181999236385375</v>
      </c>
      <c r="K571" s="35">
        <f>AVERAGE(C571:E571)</f>
        <v>1.9952392927779601</v>
      </c>
    </row>
    <row r="572" spans="1:11" x14ac:dyDescent="0.55000000000000004">
      <c r="A572" s="8">
        <f>Sheet1!A572</f>
        <v>71</v>
      </c>
      <c r="B572" s="33" t="str">
        <f>Sheet1!B572</f>
        <v>R</v>
      </c>
      <c r="C572" s="34"/>
      <c r="D572" s="34"/>
      <c r="E572" s="34"/>
      <c r="F572" s="34"/>
      <c r="G572" s="34"/>
    </row>
    <row r="573" spans="1:11" x14ac:dyDescent="0.55000000000000004">
      <c r="A573" s="9">
        <f>Sheet1!A573</f>
        <v>71</v>
      </c>
      <c r="B573" s="33" t="str">
        <f>Sheet1!B573</f>
        <v>X</v>
      </c>
      <c r="C573" s="34"/>
      <c r="D573" s="34"/>
      <c r="E573" s="34"/>
      <c r="F573" s="34"/>
      <c r="G573" s="34"/>
    </row>
    <row r="574" spans="1:11" x14ac:dyDescent="0.55000000000000004">
      <c r="A574" s="36">
        <f>Sheet1!A574</f>
        <v>0.39444444444444443</v>
      </c>
      <c r="B574" s="33" t="str">
        <f>Sheet1!B574</f>
        <v>Z</v>
      </c>
      <c r="C574" s="37">
        <f>AVERAGE(Sheet1!D574:G574)</f>
        <v>120.08895738159322</v>
      </c>
      <c r="D574" s="37">
        <f>AVERAGE(Sheet1!J574:N574)</f>
        <v>238.73137851343463</v>
      </c>
      <c r="E574" s="37">
        <f>AVERAGE(Sheet1!Q574:V574)</f>
        <v>337.62340468268189</v>
      </c>
      <c r="F574" s="37">
        <f>AVERAGE(Sheet1!Y574:AE574)</f>
        <v>129.33345785069855</v>
      </c>
      <c r="G574" s="37">
        <f>AVERAGE(Sheet1!AE574:AG574)</f>
        <v>270.45182439699829</v>
      </c>
    </row>
    <row r="575" spans="1:11" x14ac:dyDescent="0.55000000000000004">
      <c r="A575" s="9">
        <f>Sheet1!A575</f>
        <v>39.3855</v>
      </c>
      <c r="B575" s="33" t="str">
        <f>Sheet1!B575</f>
        <v>SWR(50)</v>
      </c>
      <c r="C575" s="35">
        <f>AVERAGE(Sheet1!D575:G575)</f>
        <v>2.8434188340509707</v>
      </c>
      <c r="D575" s="35">
        <f>AVERAGE(Sheet1!J575:N575)</f>
        <v>5.0361655471368252</v>
      </c>
      <c r="E575" s="35">
        <f>AVERAGE(Sheet1!Q575:V575)</f>
        <v>7.0809839379295481</v>
      </c>
      <c r="F575" s="35">
        <f>AVERAGE(Sheet1!Y575:AE575)</f>
        <v>3.092869594102698</v>
      </c>
      <c r="G575" s="35">
        <f>AVERAGE(Sheet1!AE575:AG575)</f>
        <v>9.5302880503462664</v>
      </c>
      <c r="I575" s="35">
        <f>AVERAGE(C575:G575)</f>
        <v>5.5167451927132616</v>
      </c>
      <c r="J575" s="35">
        <f>AVERAGE(C575:F575)</f>
        <v>4.5133594783050102</v>
      </c>
      <c r="K575" s="35">
        <f>AVERAGE(C575:E575)</f>
        <v>4.9868561063724473</v>
      </c>
    </row>
    <row r="576" spans="1:11" x14ac:dyDescent="0.55000000000000004">
      <c r="A576" s="9">
        <f>Sheet1!A576</f>
        <v>39.3855</v>
      </c>
      <c r="B576" s="33" t="str">
        <f>Sheet1!B576</f>
        <v>SWR(100)</v>
      </c>
      <c r="C576" s="35">
        <f>AVERAGE(Sheet1!D576:G576)</f>
        <v>1.6873809758330585</v>
      </c>
      <c r="D576" s="35">
        <f>AVERAGE(Sheet1!J576:N576)</f>
        <v>2.5525188747173941</v>
      </c>
      <c r="E576" s="35">
        <f>AVERAGE(Sheet1!Q576:V576)</f>
        <v>3.5627745949879781</v>
      </c>
      <c r="F576" s="35">
        <f>AVERAGE(Sheet1!Y576:AE576)</f>
        <v>1.7545564842282737</v>
      </c>
      <c r="G576" s="35">
        <f>AVERAGE(Sheet1!AE576:AG576)</f>
        <v>5.0815783311060336</v>
      </c>
      <c r="I576" s="35">
        <f>AVERAGE(C576:G576)</f>
        <v>2.9277618521745477</v>
      </c>
      <c r="J576" s="35">
        <f>AVERAGE(C576:F576)</f>
        <v>2.3893077324416763</v>
      </c>
      <c r="K576" s="35">
        <f>AVERAGE(C576:E576)</f>
        <v>2.6008914818461437</v>
      </c>
    </row>
    <row r="577" spans="1:11" x14ac:dyDescent="0.55000000000000004">
      <c r="A577" s="9">
        <f>Sheet1!A577</f>
        <v>39.3855</v>
      </c>
      <c r="B577" s="33" t="str">
        <f>Sheet1!B577</f>
        <v>SWR(150)</v>
      </c>
      <c r="C577" s="35">
        <f>AVERAGE(Sheet1!D577:G577)</f>
        <v>1.761152226576602</v>
      </c>
      <c r="D577" s="35">
        <f>AVERAGE(Sheet1!J577:N577)</f>
        <v>1.7545109844073372</v>
      </c>
      <c r="E577" s="35">
        <f>AVERAGE(Sheet1!Q577:V577)</f>
        <v>2.4041597936997738</v>
      </c>
      <c r="F577" s="35">
        <f>AVERAGE(Sheet1!Y577:AE577)</f>
        <v>1.726059929022119</v>
      </c>
      <c r="G577" s="35">
        <f>AVERAGE(Sheet1!AE577:AG577)</f>
        <v>3.7773640384520202</v>
      </c>
      <c r="I577" s="35">
        <f>AVERAGE(C577:G577)</f>
        <v>2.2846493944315704</v>
      </c>
      <c r="J577" s="35">
        <f>AVERAGE(C577:F577)</f>
        <v>1.911470733426458</v>
      </c>
      <c r="K577" s="35">
        <f>AVERAGE(C577:E577)</f>
        <v>1.9732743348945709</v>
      </c>
    </row>
    <row r="578" spans="1:11" x14ac:dyDescent="0.55000000000000004">
      <c r="A578" s="9">
        <f>Sheet1!A578</f>
        <v>39.3855</v>
      </c>
      <c r="B578" s="33" t="str">
        <f>Sheet1!B578</f>
        <v>SWR(200)</v>
      </c>
      <c r="C578" s="35">
        <f>AVERAGE(Sheet1!D578:G578)</f>
        <v>2.1048460769789514</v>
      </c>
      <c r="D578" s="35">
        <f>AVERAGE(Sheet1!J578:N578)</f>
        <v>1.4112659223232555</v>
      </c>
      <c r="E578" s="35">
        <f>AVERAGE(Sheet1!Q578:V578)</f>
        <v>1.8419479577496294</v>
      </c>
      <c r="F578" s="35">
        <f>AVERAGE(Sheet1!Y578:AE578)</f>
        <v>2.0275991537790685</v>
      </c>
      <c r="G578" s="35">
        <f>AVERAGE(Sheet1!AE578:AG578)</f>
        <v>3.2859817013225352</v>
      </c>
      <c r="I578" s="35">
        <f>AVERAGE(C578:G578)</f>
        <v>2.134328162430688</v>
      </c>
      <c r="J578" s="35">
        <f>AVERAGE(C578:F578)</f>
        <v>1.846414777707726</v>
      </c>
      <c r="K578" s="35">
        <f>AVERAGE(C578:E578)</f>
        <v>1.7860199856839454</v>
      </c>
    </row>
    <row r="579" spans="1:11" x14ac:dyDescent="0.55000000000000004">
      <c r="A579" s="9">
        <f>Sheet1!A579</f>
        <v>39.3855</v>
      </c>
      <c r="B579" s="33" t="str">
        <f>Sheet1!B579</f>
        <v>SWR(300)</v>
      </c>
      <c r="C579" s="35">
        <f>AVERAGE(Sheet1!D579:G579)</f>
        <v>2.9612366321977825</v>
      </c>
      <c r="D579" s="35">
        <f>AVERAGE(Sheet1!J579:N579)</f>
        <v>1.4743561390521154</v>
      </c>
      <c r="E579" s="35">
        <f>AVERAGE(Sheet1!Q579:V579)</f>
        <v>1.3628753650766445</v>
      </c>
      <c r="F579" s="35">
        <f>AVERAGE(Sheet1!Y579:AE579)</f>
        <v>2.8090672296477179</v>
      </c>
      <c r="G579" s="35">
        <f>AVERAGE(Sheet1!AE579:AG579)</f>
        <v>3.1439861156048141</v>
      </c>
      <c r="I579" s="35">
        <f>AVERAGE(C579:G579)</f>
        <v>2.3503042963158149</v>
      </c>
      <c r="J579" s="35">
        <f>AVERAGE(C579:F579)</f>
        <v>2.1518838414935648</v>
      </c>
      <c r="K579" s="35">
        <f>AVERAGE(C579:E579)</f>
        <v>1.9328227121088473</v>
      </c>
    </row>
    <row r="580" spans="1:11" x14ac:dyDescent="0.55000000000000004">
      <c r="A580" s="8">
        <f>Sheet1!A580</f>
        <v>72</v>
      </c>
      <c r="B580" s="33" t="str">
        <f>Sheet1!B580</f>
        <v>R</v>
      </c>
      <c r="C580" s="34"/>
      <c r="D580" s="34"/>
      <c r="E580" s="34"/>
      <c r="F580" s="34"/>
      <c r="G580" s="34"/>
    </row>
    <row r="581" spans="1:11" x14ac:dyDescent="0.55000000000000004">
      <c r="A581" s="9">
        <f>Sheet1!A581</f>
        <v>72</v>
      </c>
      <c r="B581" s="33" t="str">
        <f>Sheet1!B581</f>
        <v>X</v>
      </c>
      <c r="C581" s="34"/>
      <c r="D581" s="34"/>
      <c r="E581" s="34"/>
      <c r="F581" s="34"/>
      <c r="G581" s="34"/>
    </row>
    <row r="582" spans="1:11" x14ac:dyDescent="0.55000000000000004">
      <c r="A582" s="36">
        <f>Sheet1!A582</f>
        <v>0.4</v>
      </c>
      <c r="B582" s="33" t="str">
        <f>Sheet1!B582</f>
        <v>Z</v>
      </c>
      <c r="C582" s="37">
        <f>AVERAGE(Sheet1!D582:G582)</f>
        <v>118.6682272106825</v>
      </c>
      <c r="D582" s="37">
        <f>AVERAGE(Sheet1!J582:N582)</f>
        <v>261.20744148923512</v>
      </c>
      <c r="E582" s="37">
        <f>AVERAGE(Sheet1!Q582:V582)</f>
        <v>293.73374920124212</v>
      </c>
      <c r="F582" s="37">
        <f>AVERAGE(Sheet1!Y582:AE582)</f>
        <v>134.56971160691415</v>
      </c>
      <c r="G582" s="37">
        <f>AVERAGE(Sheet1!AE582:AG582)</f>
        <v>280.6407332220578</v>
      </c>
    </row>
    <row r="583" spans="1:11" x14ac:dyDescent="0.55000000000000004">
      <c r="A583" s="9">
        <f>Sheet1!A583</f>
        <v>39.944099999999999</v>
      </c>
      <c r="B583" s="33" t="str">
        <f>Sheet1!B583</f>
        <v>SWR(50)</v>
      </c>
      <c r="C583" s="35">
        <f>AVERAGE(Sheet1!D583:G583)</f>
        <v>2.8148770876450646</v>
      </c>
      <c r="D583" s="35">
        <f>AVERAGE(Sheet1!J583:N583)</f>
        <v>5.5014424179925356</v>
      </c>
      <c r="E583" s="35">
        <f>AVERAGE(Sheet1!Q583:V583)</f>
        <v>6.1707004376377901</v>
      </c>
      <c r="F583" s="35">
        <f>AVERAGE(Sheet1!Y583:AE583)</f>
        <v>3.2067993286030529</v>
      </c>
      <c r="G583" s="35">
        <f>AVERAGE(Sheet1!AE583:AG583)</f>
        <v>9.8310395409474545</v>
      </c>
      <c r="I583" s="35">
        <f>AVERAGE(C583:G583)</f>
        <v>5.5049717625651802</v>
      </c>
      <c r="J583" s="35">
        <f>AVERAGE(C583:F583)</f>
        <v>4.4234548179696116</v>
      </c>
      <c r="K583" s="35">
        <f>AVERAGE(C583:E583)</f>
        <v>4.8290066477584643</v>
      </c>
    </row>
    <row r="584" spans="1:11" x14ac:dyDescent="0.55000000000000004">
      <c r="A584" s="9">
        <f>Sheet1!A584</f>
        <v>39.944099999999999</v>
      </c>
      <c r="B584" s="33" t="str">
        <f>Sheet1!B584</f>
        <v>SWR(100)</v>
      </c>
      <c r="C584" s="35">
        <f>AVERAGE(Sheet1!D584:G584)</f>
        <v>1.6831916615318065</v>
      </c>
      <c r="D584" s="35">
        <f>AVERAGE(Sheet1!J584:N584)</f>
        <v>2.7806948002168483</v>
      </c>
      <c r="E584" s="35">
        <f>AVERAGE(Sheet1!Q584:V584)</f>
        <v>3.1119936614161325</v>
      </c>
      <c r="F584" s="35">
        <f>AVERAGE(Sheet1!Y584:AE584)</f>
        <v>1.7938773277543139</v>
      </c>
      <c r="G584" s="35">
        <f>AVERAGE(Sheet1!AE584:AG584)</f>
        <v>5.2166937571387377</v>
      </c>
      <c r="I584" s="35">
        <f>AVERAGE(C584:G584)</f>
        <v>2.9172902416115676</v>
      </c>
      <c r="J584" s="35">
        <f>AVERAGE(C584:F584)</f>
        <v>2.3424393627297753</v>
      </c>
      <c r="K584" s="35">
        <f>AVERAGE(C584:E584)</f>
        <v>2.5252933743882626</v>
      </c>
    </row>
    <row r="585" spans="1:11" x14ac:dyDescent="0.55000000000000004">
      <c r="A585" s="9">
        <f>Sheet1!A585</f>
        <v>39.944099999999999</v>
      </c>
      <c r="B585" s="33" t="str">
        <f>Sheet1!B585</f>
        <v>SWR(150)</v>
      </c>
      <c r="C585" s="35">
        <f>AVERAGE(Sheet1!D585:G585)</f>
        <v>1.772897790744759</v>
      </c>
      <c r="D585" s="35">
        <f>AVERAGE(Sheet1!J585:N585)</f>
        <v>1.8972418148210828</v>
      </c>
      <c r="E585" s="35">
        <f>AVERAGE(Sheet1!Q585:V585)</f>
        <v>2.1111374970277796</v>
      </c>
      <c r="F585" s="35">
        <f>AVERAGE(Sheet1!Y585:AE585)</f>
        <v>1.698400129823225</v>
      </c>
      <c r="G585" s="35">
        <f>AVERAGE(Sheet1!AE585:AG585)</f>
        <v>3.8470615471096381</v>
      </c>
      <c r="I585" s="35">
        <f>AVERAGE(C585:G585)</f>
        <v>2.2653477559052968</v>
      </c>
      <c r="J585" s="35">
        <f>AVERAGE(C585:F585)</f>
        <v>1.8699193081042118</v>
      </c>
      <c r="K585" s="35">
        <f>AVERAGE(C585:E585)</f>
        <v>1.9270923675312073</v>
      </c>
    </row>
    <row r="586" spans="1:11" x14ac:dyDescent="0.55000000000000004">
      <c r="A586" s="9">
        <f>Sheet1!A586</f>
        <v>39.944099999999999</v>
      </c>
      <c r="B586" s="33" t="str">
        <f>Sheet1!B586</f>
        <v>SWR(200)</v>
      </c>
      <c r="C586" s="35">
        <f>AVERAGE(Sheet1!D586:G586)</f>
        <v>2.1255569578541396</v>
      </c>
      <c r="D586" s="35">
        <f>AVERAGE(Sheet1!J586:N586)</f>
        <v>1.4935069600338822</v>
      </c>
      <c r="E586" s="35">
        <f>AVERAGE(Sheet1!Q586:V586)</f>
        <v>1.6364437678848016</v>
      </c>
      <c r="F586" s="35">
        <f>AVERAGE(Sheet1!Y586:AE586)</f>
        <v>1.9709492649950637</v>
      </c>
      <c r="G586" s="35">
        <f>AVERAGE(Sheet1!AE586:AG586)</f>
        <v>3.3142895130316803</v>
      </c>
      <c r="I586" s="35">
        <f>AVERAGE(C586:G586)</f>
        <v>2.1081492927599133</v>
      </c>
      <c r="J586" s="35">
        <f>AVERAGE(C586:F586)</f>
        <v>1.8066142376919716</v>
      </c>
      <c r="K586" s="35">
        <f>AVERAGE(C586:E586)</f>
        <v>1.7518358952576076</v>
      </c>
    </row>
    <row r="587" spans="1:11" x14ac:dyDescent="0.55000000000000004">
      <c r="A587" s="9">
        <f>Sheet1!A587</f>
        <v>39.944099999999999</v>
      </c>
      <c r="B587" s="33" t="str">
        <f>Sheet1!B587</f>
        <v>SWR(300)</v>
      </c>
      <c r="C587" s="35">
        <f>AVERAGE(Sheet1!D587:G587)</f>
        <v>2.9955357013006574</v>
      </c>
      <c r="D587" s="35">
        <f>AVERAGE(Sheet1!J587:N587)</f>
        <v>1.398405514578013</v>
      </c>
      <c r="E587" s="35">
        <f>AVERAGE(Sheet1!Q587:V587)</f>
        <v>1.332024474128217</v>
      </c>
      <c r="F587" s="35">
        <f>AVERAGE(Sheet1!Y587:AE587)</f>
        <v>2.7096508399865242</v>
      </c>
      <c r="G587" s="35">
        <f>AVERAGE(Sheet1!AE587:AG587)</f>
        <v>3.1160243657935887</v>
      </c>
      <c r="I587" s="35">
        <f>AVERAGE(C587:G587)</f>
        <v>2.3103281791574002</v>
      </c>
      <c r="J587" s="35">
        <f>AVERAGE(C587:F587)</f>
        <v>2.1089041324983531</v>
      </c>
      <c r="K587" s="35">
        <f>AVERAGE(C587:E587)</f>
        <v>1.9086552300022959</v>
      </c>
    </row>
    <row r="588" spans="1:11" x14ac:dyDescent="0.55000000000000004">
      <c r="A588" s="8">
        <f>Sheet1!A588</f>
        <v>73</v>
      </c>
      <c r="B588" s="33" t="str">
        <f>Sheet1!B588</f>
        <v>R</v>
      </c>
      <c r="C588" s="34"/>
      <c r="D588" s="34"/>
      <c r="E588" s="34"/>
      <c r="F588" s="34"/>
      <c r="G588" s="34"/>
    </row>
    <row r="589" spans="1:11" x14ac:dyDescent="0.55000000000000004">
      <c r="A589" s="9">
        <f>Sheet1!A589</f>
        <v>73</v>
      </c>
      <c r="B589" s="33" t="str">
        <f>Sheet1!B589</f>
        <v>X</v>
      </c>
      <c r="C589" s="34"/>
      <c r="D589" s="34"/>
      <c r="E589" s="34"/>
      <c r="F589" s="34"/>
      <c r="G589" s="34"/>
    </row>
    <row r="590" spans="1:11" x14ac:dyDescent="0.55000000000000004">
      <c r="A590" s="36">
        <f>Sheet1!A590</f>
        <v>0.40555555555555556</v>
      </c>
      <c r="B590" s="33" t="str">
        <f>Sheet1!B590</f>
        <v>Z</v>
      </c>
      <c r="C590" s="37">
        <f>AVERAGE(Sheet1!D590:G590)</f>
        <v>117.34550285692964</v>
      </c>
      <c r="D590" s="37">
        <f>AVERAGE(Sheet1!J590:N590)</f>
        <v>287.65523214442322</v>
      </c>
      <c r="E590" s="37">
        <f>AVERAGE(Sheet1!Q590:V590)</f>
        <v>258.92663565953677</v>
      </c>
      <c r="F590" s="37">
        <f>AVERAGE(Sheet1!Y590:AE590)</f>
        <v>141.48055144816149</v>
      </c>
      <c r="G590" s="37">
        <f>AVERAGE(Sheet1!AE590:AG590)</f>
        <v>294.71665831948008</v>
      </c>
    </row>
    <row r="591" spans="1:11" x14ac:dyDescent="0.55000000000000004">
      <c r="A591" s="9">
        <f>Sheet1!A591</f>
        <v>40.502800000000001</v>
      </c>
      <c r="B591" s="33" t="str">
        <f>Sheet1!B591</f>
        <v>SWR(50)</v>
      </c>
      <c r="C591" s="35">
        <f>AVERAGE(Sheet1!D591:G591)</f>
        <v>2.7883426909822582</v>
      </c>
      <c r="D591" s="35">
        <f>AVERAGE(Sheet1!J591:N591)</f>
        <v>6.0483345868800225</v>
      </c>
      <c r="E591" s="35">
        <f>AVERAGE(Sheet1!Q591:V591)</f>
        <v>5.4485710323498573</v>
      </c>
      <c r="F591" s="35">
        <f>AVERAGE(Sheet1!Y591:AE591)</f>
        <v>3.3577082754259826</v>
      </c>
      <c r="G591" s="35">
        <f>AVERAGE(Sheet1!AE591:AG591)</f>
        <v>10.231925900002558</v>
      </c>
      <c r="I591" s="35">
        <f>AVERAGE(C591:G591)</f>
        <v>5.5749764971281355</v>
      </c>
      <c r="J591" s="35">
        <f>AVERAGE(C591:F591)</f>
        <v>4.4107391464095302</v>
      </c>
      <c r="K591" s="35">
        <f>AVERAGE(C591:E591)</f>
        <v>4.7617494367373796</v>
      </c>
    </row>
    <row r="592" spans="1:11" x14ac:dyDescent="0.55000000000000004">
      <c r="A592" s="9">
        <f>Sheet1!A592</f>
        <v>40.502800000000001</v>
      </c>
      <c r="B592" s="33" t="str">
        <f>Sheet1!B592</f>
        <v>SWR(100)</v>
      </c>
      <c r="C592" s="35">
        <f>AVERAGE(Sheet1!D592:G592)</f>
        <v>1.6797903199515978</v>
      </c>
      <c r="D592" s="35">
        <f>AVERAGE(Sheet1!J592:N592)</f>
        <v>3.0500987622225404</v>
      </c>
      <c r="E592" s="35">
        <f>AVERAGE(Sheet1!Q592:V592)</f>
        <v>2.7558996203990422</v>
      </c>
      <c r="F592" s="35">
        <f>AVERAGE(Sheet1!Y592:AE592)</f>
        <v>1.8503185622043896</v>
      </c>
      <c r="G592" s="35">
        <f>AVERAGE(Sheet1!AE592:AG592)</f>
        <v>5.3975251289346167</v>
      </c>
      <c r="I592" s="35">
        <f>AVERAGE(C592:G592)</f>
        <v>2.9467264787424368</v>
      </c>
      <c r="J592" s="35">
        <f>AVERAGE(C592:F592)</f>
        <v>2.3340268161943922</v>
      </c>
      <c r="K592" s="35">
        <f>AVERAGE(C592:E592)</f>
        <v>2.4952629008577265</v>
      </c>
    </row>
    <row r="593" spans="1:11" x14ac:dyDescent="0.55000000000000004">
      <c r="A593" s="9">
        <f>Sheet1!A593</f>
        <v>40.502800000000001</v>
      </c>
      <c r="B593" s="33" t="str">
        <f>Sheet1!B593</f>
        <v>SWR(150)</v>
      </c>
      <c r="C593" s="35">
        <f>AVERAGE(Sheet1!D593:G593)</f>
        <v>1.7843042422978321</v>
      </c>
      <c r="D593" s="35">
        <f>AVERAGE(Sheet1!J593:N593)</f>
        <v>2.0691832149302032</v>
      </c>
      <c r="E593" s="35">
        <f>AVERAGE(Sheet1!Q593:V593)</f>
        <v>1.8833241997143269</v>
      </c>
      <c r="F593" s="35">
        <f>AVERAGE(Sheet1!Y593:AE593)</f>
        <v>1.6702202410232527</v>
      </c>
      <c r="G593" s="35">
        <f>AVERAGE(Sheet1!AE593:AG593)</f>
        <v>3.9417279214957985</v>
      </c>
      <c r="I593" s="35">
        <f>AVERAGE(C593:G593)</f>
        <v>2.2697519638922827</v>
      </c>
      <c r="J593" s="35">
        <f>AVERAGE(C593:F593)</f>
        <v>1.8517579744914037</v>
      </c>
      <c r="K593" s="35">
        <f>AVERAGE(C593:E593)</f>
        <v>1.9122705523141208</v>
      </c>
    </row>
    <row r="594" spans="1:11" x14ac:dyDescent="0.55000000000000004">
      <c r="A594" s="9">
        <f>Sheet1!A594</f>
        <v>40.502800000000001</v>
      </c>
      <c r="B594" s="33" t="str">
        <f>Sheet1!B594</f>
        <v>SWR(200)</v>
      </c>
      <c r="C594" s="35">
        <f>AVERAGE(Sheet1!D594:G594)</f>
        <v>2.1453956543783224</v>
      </c>
      <c r="D594" s="35">
        <f>AVERAGE(Sheet1!J594:N594)</f>
        <v>1.6052403093147203</v>
      </c>
      <c r="E594" s="35">
        <f>AVERAGE(Sheet1!Q594:V594)</f>
        <v>1.4867521967621444</v>
      </c>
      <c r="F594" s="35">
        <f>AVERAGE(Sheet1!Y594:AE594)</f>
        <v>1.9054120147179228</v>
      </c>
      <c r="G594" s="35">
        <f>AVERAGE(Sheet1!AE594:AG594)</f>
        <v>3.3547432947077032</v>
      </c>
      <c r="I594" s="35">
        <f>AVERAGE(C594:G594)</f>
        <v>2.0995086939761629</v>
      </c>
      <c r="J594" s="35">
        <f>AVERAGE(C594:F594)</f>
        <v>1.7857000437932775</v>
      </c>
      <c r="K594" s="35">
        <f>AVERAGE(C594:E594)</f>
        <v>1.7457960534850623</v>
      </c>
    </row>
    <row r="595" spans="1:11" x14ac:dyDescent="0.55000000000000004">
      <c r="A595" s="9">
        <f>Sheet1!A595</f>
        <v>40.502800000000001</v>
      </c>
      <c r="B595" s="33" t="str">
        <f>Sheet1!B595</f>
        <v>SWR(300)</v>
      </c>
      <c r="C595" s="35">
        <f>AVERAGE(Sheet1!D595:G595)</f>
        <v>3.0282608380807927</v>
      </c>
      <c r="D595" s="35">
        <f>AVERAGE(Sheet1!J595:N595)</f>
        <v>1.3458557243977527</v>
      </c>
      <c r="E595" s="35">
        <f>AVERAGE(Sheet1!Q595:V595)</f>
        <v>1.3965865565265847</v>
      </c>
      <c r="F595" s="35">
        <f>AVERAGE(Sheet1!Y595:AE595)</f>
        <v>2.5913023985891086</v>
      </c>
      <c r="G595" s="35">
        <f>AVERAGE(Sheet1!AE595:AG595)</f>
        <v>3.0827265074456842</v>
      </c>
      <c r="I595" s="35">
        <f>AVERAGE(C595:G595)</f>
        <v>2.2889464050079846</v>
      </c>
      <c r="J595" s="35">
        <f>AVERAGE(C595:F595)</f>
        <v>2.0905013793985598</v>
      </c>
      <c r="K595" s="35">
        <f>AVERAGE(C595:E595)</f>
        <v>1.9235677063350434</v>
      </c>
    </row>
    <row r="596" spans="1:11" x14ac:dyDescent="0.55000000000000004">
      <c r="A596" s="8">
        <f>Sheet1!A596</f>
        <v>74</v>
      </c>
      <c r="B596" s="33" t="str">
        <f>Sheet1!B596</f>
        <v>R</v>
      </c>
      <c r="C596" s="34"/>
      <c r="D596" s="34"/>
      <c r="E596" s="34"/>
      <c r="F596" s="34"/>
      <c r="G596" s="34"/>
    </row>
    <row r="597" spans="1:11" x14ac:dyDescent="0.55000000000000004">
      <c r="A597" s="9">
        <f>Sheet1!A597</f>
        <v>74</v>
      </c>
      <c r="B597" s="33" t="str">
        <f>Sheet1!B597</f>
        <v>X</v>
      </c>
      <c r="C597" s="34"/>
      <c r="D597" s="34"/>
      <c r="E597" s="34"/>
      <c r="F597" s="34"/>
      <c r="G597" s="34"/>
    </row>
    <row r="598" spans="1:11" x14ac:dyDescent="0.55000000000000004">
      <c r="A598" s="36">
        <f>Sheet1!A598</f>
        <v>0.41111111111111109</v>
      </c>
      <c r="B598" s="33" t="str">
        <f>Sheet1!B598</f>
        <v>Z</v>
      </c>
      <c r="C598" s="37">
        <f>AVERAGE(Sheet1!D598:G598)</f>
        <v>116.11586717629011</v>
      </c>
      <c r="D598" s="37">
        <f>AVERAGE(Sheet1!J598:N598)</f>
        <v>319.02559750401792</v>
      </c>
      <c r="E598" s="37">
        <f>AVERAGE(Sheet1!Q598:V598)</f>
        <v>230.95776544779577</v>
      </c>
      <c r="F598" s="37">
        <f>AVERAGE(Sheet1!Y598:AE598)</f>
        <v>150.37445670438055</v>
      </c>
      <c r="G598" s="37">
        <f>AVERAGE(Sheet1!AE598:AG598)</f>
        <v>313.41904132513008</v>
      </c>
    </row>
    <row r="599" spans="1:11" x14ac:dyDescent="0.55000000000000004">
      <c r="A599" s="9">
        <f>Sheet1!A599</f>
        <v>41.061500000000002</v>
      </c>
      <c r="B599" s="33" t="str">
        <f>Sheet1!B599</f>
        <v>SWR(50)</v>
      </c>
      <c r="C599" s="35">
        <f>AVERAGE(Sheet1!D599:G599)</f>
        <v>2.763710254098442</v>
      </c>
      <c r="D599" s="35">
        <f>AVERAGE(Sheet1!J599:N599)</f>
        <v>6.6960560377548477</v>
      </c>
      <c r="E599" s="35">
        <f>AVERAGE(Sheet1!Q599:V599)</f>
        <v>4.8682627859008267</v>
      </c>
      <c r="F599" s="35">
        <f>AVERAGE(Sheet1!Y599:AE599)</f>
        <v>3.5524836643557669</v>
      </c>
      <c r="G599" s="35">
        <f>AVERAGE(Sheet1!AE599:AG599)</f>
        <v>10.74821794821051</v>
      </c>
      <c r="I599" s="35">
        <f>AVERAGE(C599:G599)</f>
        <v>5.7257461380640784</v>
      </c>
      <c r="J599" s="35">
        <f>AVERAGE(C599:F599)</f>
        <v>4.4701281855274706</v>
      </c>
      <c r="K599" s="35">
        <f>AVERAGE(C599:E599)</f>
        <v>4.7760096925847053</v>
      </c>
    </row>
    <row r="600" spans="1:11" x14ac:dyDescent="0.55000000000000004">
      <c r="A600" s="9">
        <f>Sheet1!A600</f>
        <v>41.061500000000002</v>
      </c>
      <c r="B600" s="33" t="str">
        <f>Sheet1!B600</f>
        <v>SWR(100)</v>
      </c>
      <c r="C600" s="35">
        <f>AVERAGE(Sheet1!D600:G600)</f>
        <v>1.6770663292890668</v>
      </c>
      <c r="D600" s="35">
        <f>AVERAGE(Sheet1!J600:N600)</f>
        <v>3.3702925524451239</v>
      </c>
      <c r="E600" s="35">
        <f>AVERAGE(Sheet1!Q600:V600)</f>
        <v>2.4713973549361508</v>
      </c>
      <c r="F600" s="35">
        <f>AVERAGE(Sheet1!Y600:AE600)</f>
        <v>1.9283041900339237</v>
      </c>
      <c r="G600" s="35">
        <f>AVERAGE(Sheet1!AE600:AG600)</f>
        <v>5.6323345789624462</v>
      </c>
      <c r="I600" s="35">
        <f>AVERAGE(C600:G600)</f>
        <v>3.0158790011333423</v>
      </c>
      <c r="J600" s="35">
        <f>AVERAGE(C600:F600)</f>
        <v>2.3617651066760663</v>
      </c>
      <c r="K600" s="35">
        <f>AVERAGE(C600:E600)</f>
        <v>2.5062520788901139</v>
      </c>
    </row>
    <row r="601" spans="1:11" x14ac:dyDescent="0.55000000000000004">
      <c r="A601" s="9">
        <f>Sheet1!A601</f>
        <v>41.061500000000002</v>
      </c>
      <c r="B601" s="33" t="str">
        <f>Sheet1!B601</f>
        <v>SWR(150)</v>
      </c>
      <c r="C601" s="35">
        <f>AVERAGE(Sheet1!D601:G601)</f>
        <v>1.7953254062788031</v>
      </c>
      <c r="D601" s="35">
        <f>AVERAGE(Sheet1!J601:N601)</f>
        <v>2.2763188211962051</v>
      </c>
      <c r="E601" s="35">
        <f>AVERAGE(Sheet1!Q601:V601)</f>
        <v>1.7060508679519426</v>
      </c>
      <c r="F601" s="35">
        <f>AVERAGE(Sheet1!Y601:AE601)</f>
        <v>1.6464647442605487</v>
      </c>
      <c r="G601" s="35">
        <f>AVERAGE(Sheet1!AE601:AG601)</f>
        <v>4.0677900060306493</v>
      </c>
      <c r="I601" s="35">
        <f>AVERAGE(C601:G601)</f>
        <v>2.29838996914363</v>
      </c>
      <c r="J601" s="35">
        <f>AVERAGE(C601:F601)</f>
        <v>1.8560399599218749</v>
      </c>
      <c r="K601" s="35">
        <f>AVERAGE(C601:E601)</f>
        <v>1.9258983651423172</v>
      </c>
    </row>
    <row r="602" spans="1:11" x14ac:dyDescent="0.55000000000000004">
      <c r="A602" s="9">
        <f>Sheet1!A602</f>
        <v>41.061500000000002</v>
      </c>
      <c r="B602" s="33" t="str">
        <f>Sheet1!B602</f>
        <v>SWR(200)</v>
      </c>
      <c r="C602" s="35">
        <f>AVERAGE(Sheet1!D602:G602)</f>
        <v>2.164333320281743</v>
      </c>
      <c r="D602" s="35">
        <f>AVERAGE(Sheet1!J602:N602)</f>
        <v>1.7481314640253018</v>
      </c>
      <c r="E602" s="35">
        <f>AVERAGE(Sheet1!Q602:V602)</f>
        <v>1.386648315852278</v>
      </c>
      <c r="F602" s="35">
        <f>AVERAGE(Sheet1!Y602:AE602)</f>
        <v>1.8342127130531776</v>
      </c>
      <c r="G602" s="35">
        <f>AVERAGE(Sheet1!AE602:AG602)</f>
        <v>3.4131429569346969</v>
      </c>
      <c r="I602" s="35">
        <f>AVERAGE(C602:G602)</f>
        <v>2.1092937540294394</v>
      </c>
      <c r="J602" s="35">
        <f>AVERAGE(C602:F602)</f>
        <v>1.783331453303125</v>
      </c>
      <c r="K602" s="35">
        <f>AVERAGE(C602:E602)</f>
        <v>1.7663710333864409</v>
      </c>
    </row>
    <row r="603" spans="1:11" x14ac:dyDescent="0.55000000000000004">
      <c r="A603" s="9">
        <f>Sheet1!A603</f>
        <v>41.061500000000002</v>
      </c>
      <c r="B603" s="33" t="str">
        <f>Sheet1!B603</f>
        <v>SWR(300)</v>
      </c>
      <c r="C603" s="35">
        <f>AVERAGE(Sheet1!D603:G603)</f>
        <v>3.0593898367999319</v>
      </c>
      <c r="D603" s="35">
        <f>AVERAGE(Sheet1!J603:N603)</f>
        <v>1.3360752195678092</v>
      </c>
      <c r="E603" s="35">
        <f>AVERAGE(Sheet1!Q603:V603)</f>
        <v>1.5006212962416579</v>
      </c>
      <c r="F603" s="35">
        <f>AVERAGE(Sheet1!Y603:AE603)</f>
        <v>2.4571172573048008</v>
      </c>
      <c r="G603" s="35">
        <f>AVERAGE(Sheet1!AE603:AG603)</f>
        <v>3.0493563753511608</v>
      </c>
      <c r="I603" s="35">
        <f>AVERAGE(C603:G603)</f>
        <v>2.2805119970530723</v>
      </c>
      <c r="J603" s="35">
        <f>AVERAGE(C603:F603)</f>
        <v>2.0883009024785499</v>
      </c>
      <c r="K603" s="35">
        <f>AVERAGE(C603:E603)</f>
        <v>1.9653621175364664</v>
      </c>
    </row>
    <row r="604" spans="1:11" x14ac:dyDescent="0.55000000000000004">
      <c r="A604" s="8">
        <f>Sheet1!A604</f>
        <v>75</v>
      </c>
      <c r="B604" s="33" t="str">
        <f>Sheet1!B604</f>
        <v>R</v>
      </c>
      <c r="C604" s="34"/>
      <c r="D604" s="34"/>
      <c r="E604" s="34"/>
      <c r="F604" s="34"/>
      <c r="G604" s="34"/>
    </row>
    <row r="605" spans="1:11" x14ac:dyDescent="0.55000000000000004">
      <c r="A605" s="9">
        <f>Sheet1!A605</f>
        <v>75</v>
      </c>
      <c r="B605" s="33" t="str">
        <f>Sheet1!B605</f>
        <v>X</v>
      </c>
      <c r="C605" s="34"/>
      <c r="D605" s="34"/>
      <c r="E605" s="34"/>
      <c r="F605" s="34"/>
      <c r="G605" s="34"/>
    </row>
    <row r="606" spans="1:11" x14ac:dyDescent="0.55000000000000004">
      <c r="A606" s="36">
        <f>Sheet1!A606</f>
        <v>0.41666666666666669</v>
      </c>
      <c r="B606" s="33" t="str">
        <f>Sheet1!B606</f>
        <v>Z</v>
      </c>
      <c r="C606" s="37">
        <f>AVERAGE(Sheet1!D606:G606)</f>
        <v>114.9767826078924</v>
      </c>
      <c r="D606" s="37">
        <f>AVERAGE(Sheet1!J606:N606)</f>
        <v>356.57088734192428</v>
      </c>
      <c r="E606" s="37">
        <f>AVERAGE(Sheet1!Q606:V606)</f>
        <v>208.23067751722238</v>
      </c>
      <c r="F606" s="37">
        <f>AVERAGE(Sheet1!Y606:AE606)</f>
        <v>161.68044377932202</v>
      </c>
      <c r="G606" s="37">
        <f>AVERAGE(Sheet1!AE606:AG606)</f>
        <v>337.81877833416701</v>
      </c>
    </row>
    <row r="607" spans="1:11" x14ac:dyDescent="0.55000000000000004">
      <c r="A607" s="9">
        <f>Sheet1!A607</f>
        <v>41.620100000000001</v>
      </c>
      <c r="B607" s="33" t="str">
        <f>Sheet1!B607</f>
        <v>SWR(50)</v>
      </c>
      <c r="C607" s="35">
        <f>AVERAGE(Sheet1!D607:G607)</f>
        <v>2.7409246950448574</v>
      </c>
      <c r="D607" s="35">
        <f>AVERAGE(Sheet1!J607:N607)</f>
        <v>7.469806486604142</v>
      </c>
      <c r="E607" s="35">
        <f>AVERAGE(Sheet1!Q607:V607)</f>
        <v>4.3968103657788253</v>
      </c>
      <c r="F607" s="35">
        <f>AVERAGE(Sheet1!Y607:AE607)</f>
        <v>3.8005931490347002</v>
      </c>
      <c r="G607" s="35">
        <f>AVERAGE(Sheet1!AE607:AG607)</f>
        <v>11.400657787769688</v>
      </c>
      <c r="I607" s="35">
        <f>AVERAGE(C607:G607)</f>
        <v>5.9617584968464428</v>
      </c>
      <c r="J607" s="35">
        <f>AVERAGE(C607:F607)</f>
        <v>4.6020336741156314</v>
      </c>
      <c r="K607" s="35">
        <f>AVERAGE(C607:E607)</f>
        <v>4.8691805158092754</v>
      </c>
    </row>
    <row r="608" spans="1:11" x14ac:dyDescent="0.55000000000000004">
      <c r="A608" s="9">
        <f>Sheet1!A608</f>
        <v>41.620100000000001</v>
      </c>
      <c r="B608" s="33" t="str">
        <f>Sheet1!B608</f>
        <v>SWR(100)</v>
      </c>
      <c r="C608" s="35">
        <f>AVERAGE(Sheet1!D608:G608)</f>
        <v>1.6749255756772792</v>
      </c>
      <c r="D608" s="35">
        <f>AVERAGE(Sheet1!J608:N608)</f>
        <v>3.7538389713957558</v>
      </c>
      <c r="E608" s="35">
        <f>AVERAGE(Sheet1!Q608:V608)</f>
        <v>2.2420879526981463</v>
      </c>
      <c r="F608" s="35">
        <f>AVERAGE(Sheet1!Y608:AE608)</f>
        <v>2.0333037004715213</v>
      </c>
      <c r="G608" s="35">
        <f>AVERAGE(Sheet1!AE608:AG608)</f>
        <v>5.9322167906785985</v>
      </c>
      <c r="I608" s="35">
        <f>AVERAGE(C608:G608)</f>
        <v>3.1272745981842602</v>
      </c>
      <c r="J608" s="35">
        <f>AVERAGE(C608:F608)</f>
        <v>2.4260390500606754</v>
      </c>
      <c r="K608" s="35">
        <f>AVERAGE(C608:E608)</f>
        <v>2.5569508332570603</v>
      </c>
    </row>
    <row r="609" spans="1:11" x14ac:dyDescent="0.55000000000000004">
      <c r="A609" s="9">
        <f>Sheet1!A609</f>
        <v>41.620100000000001</v>
      </c>
      <c r="B609" s="33" t="str">
        <f>Sheet1!B609</f>
        <v>SWR(150)</v>
      </c>
      <c r="C609" s="35">
        <f>AVERAGE(Sheet1!D609:G609)</f>
        <v>1.8059050044230713</v>
      </c>
      <c r="D609" s="35">
        <f>AVERAGE(Sheet1!J609:N609)</f>
        <v>2.5267333859929937</v>
      </c>
      <c r="E609" s="35">
        <f>AVERAGE(Sheet1!Q609:V609)</f>
        <v>1.5694059571957795</v>
      </c>
      <c r="F609" s="35">
        <f>AVERAGE(Sheet1!Y609:AE609)</f>
        <v>1.6348550018907397</v>
      </c>
      <c r="G609" s="35">
        <f>AVERAGE(Sheet1!AE609:AG609)</f>
        <v>4.2337124949281106</v>
      </c>
      <c r="I609" s="35">
        <f>AVERAGE(C609:G609)</f>
        <v>2.3541223688861388</v>
      </c>
      <c r="J609" s="35">
        <f>AVERAGE(C609:F609)</f>
        <v>1.8842248373756461</v>
      </c>
      <c r="K609" s="35">
        <f>AVERAGE(C609:E609)</f>
        <v>1.9673481158706148</v>
      </c>
    </row>
    <row r="610" spans="1:11" x14ac:dyDescent="0.55000000000000004">
      <c r="A610" s="9">
        <f>Sheet1!A610</f>
        <v>41.620100000000001</v>
      </c>
      <c r="B610" s="33" t="str">
        <f>Sheet1!B610</f>
        <v>SWR(200)</v>
      </c>
      <c r="C610" s="35">
        <f>AVERAGE(Sheet1!D610:G610)</f>
        <v>2.1823165064393715</v>
      </c>
      <c r="D610" s="35">
        <f>AVERAGE(Sheet1!J610:N610)</f>
        <v>1.9266714608992259</v>
      </c>
      <c r="E610" s="35">
        <f>AVERAGE(Sheet1!Q610:V610)</f>
        <v>1.3397131975753496</v>
      </c>
      <c r="F610" s="35">
        <f>AVERAGE(Sheet1!Y610:AE610)</f>
        <v>1.7616861496231582</v>
      </c>
      <c r="G610" s="35">
        <f>AVERAGE(Sheet1!AE610:AG610)</f>
        <v>3.4970655181814485</v>
      </c>
      <c r="I610" s="35">
        <f>AVERAGE(C610:G610)</f>
        <v>2.1414905665437107</v>
      </c>
      <c r="J610" s="35">
        <f>AVERAGE(C610:F610)</f>
        <v>1.8025968286342764</v>
      </c>
      <c r="K610" s="35">
        <f>AVERAGE(C610:E610)</f>
        <v>1.8162337216379825</v>
      </c>
    </row>
    <row r="611" spans="1:11" x14ac:dyDescent="0.55000000000000004">
      <c r="A611" s="9">
        <f>Sheet1!A611</f>
        <v>41.620100000000001</v>
      </c>
      <c r="B611" s="33" t="str">
        <f>Sheet1!B611</f>
        <v>SWR(300)</v>
      </c>
      <c r="C611" s="35">
        <f>AVERAGE(Sheet1!D611:G611)</f>
        <v>3.0888556958329172</v>
      </c>
      <c r="D611" s="35">
        <f>AVERAGE(Sheet1!J611:N611)</f>
        <v>1.3918506066781802</v>
      </c>
      <c r="E611" s="35">
        <f>AVERAGE(Sheet1!Q611:V611)</f>
        <v>1.6238077040500134</v>
      </c>
      <c r="F611" s="35">
        <f>AVERAGE(Sheet1!Y611:AE611)</f>
        <v>2.3108774754930081</v>
      </c>
      <c r="G611" s="35">
        <f>AVERAGE(Sheet1!AE611:AG611)</f>
        <v>3.0227813620540438</v>
      </c>
      <c r="I611" s="35">
        <f>AVERAGE(C611:G611)</f>
        <v>2.2876345688216326</v>
      </c>
      <c r="J611" s="35">
        <f>AVERAGE(C611:F611)</f>
        <v>2.1038478705135297</v>
      </c>
      <c r="K611" s="35">
        <f>AVERAGE(C611:E611)</f>
        <v>2.0348380021870369</v>
      </c>
    </row>
    <row r="612" spans="1:11" x14ac:dyDescent="0.55000000000000004">
      <c r="A612" s="8">
        <f>Sheet1!A612</f>
        <v>76</v>
      </c>
      <c r="B612" s="33" t="str">
        <f>Sheet1!B612</f>
        <v>R</v>
      </c>
      <c r="C612" s="34"/>
      <c r="D612" s="34"/>
      <c r="E612" s="34"/>
      <c r="F612" s="34"/>
      <c r="G612" s="34"/>
    </row>
    <row r="613" spans="1:11" x14ac:dyDescent="0.55000000000000004">
      <c r="A613" s="9">
        <f>Sheet1!A613</f>
        <v>76</v>
      </c>
      <c r="B613" s="33" t="str">
        <f>Sheet1!B613</f>
        <v>X</v>
      </c>
      <c r="C613" s="34"/>
      <c r="D613" s="34"/>
      <c r="E613" s="34"/>
      <c r="F613" s="34"/>
      <c r="G613" s="34"/>
    </row>
    <row r="614" spans="1:11" x14ac:dyDescent="0.55000000000000004">
      <c r="A614" s="36">
        <f>Sheet1!A614</f>
        <v>0.42222222222222222</v>
      </c>
      <c r="B614" s="33" t="str">
        <f>Sheet1!B614</f>
        <v>Z</v>
      </c>
      <c r="C614" s="37">
        <f>AVERAGE(Sheet1!D614:G614)</f>
        <v>113.92517753079017</v>
      </c>
      <c r="D614" s="37">
        <f>AVERAGE(Sheet1!J614:N614)</f>
        <v>401.95781171399489</v>
      </c>
      <c r="E614" s="37">
        <f>AVERAGE(Sheet1!Q614:V614)</f>
        <v>189.58635587863242</v>
      </c>
      <c r="F614" s="37">
        <f>AVERAGE(Sheet1!Y614:AE614)</f>
        <v>175.99300238123303</v>
      </c>
      <c r="G614" s="37">
        <f>AVERAGE(Sheet1!AE614:AG614)</f>
        <v>369.45075524321254</v>
      </c>
    </row>
    <row r="615" spans="1:11" x14ac:dyDescent="0.55000000000000004">
      <c r="A615" s="9">
        <f>Sheet1!A615</f>
        <v>42.178800000000003</v>
      </c>
      <c r="B615" s="33" t="str">
        <f>Sheet1!B615</f>
        <v>SWR(50)</v>
      </c>
      <c r="C615" s="35">
        <f>AVERAGE(Sheet1!D615:G615)</f>
        <v>2.7199176630861914</v>
      </c>
      <c r="D615" s="35">
        <f>AVERAGE(Sheet1!J615:N615)</f>
        <v>8.402978347800774</v>
      </c>
      <c r="E615" s="35">
        <f>AVERAGE(Sheet1!Q615:V615)</f>
        <v>4.0102554076146975</v>
      </c>
      <c r="F615" s="35">
        <f>AVERAGE(Sheet1!Y615:AE615)</f>
        <v>4.1149999211117194</v>
      </c>
      <c r="G615" s="35">
        <f>AVERAGE(Sheet1!AE615:AG615)</f>
        <v>12.216740904778272</v>
      </c>
      <c r="I615" s="35">
        <f>AVERAGE(C615:G615)</f>
        <v>6.2929784488783298</v>
      </c>
      <c r="J615" s="35">
        <f>AVERAGE(C615:F615)</f>
        <v>4.8120378349033448</v>
      </c>
      <c r="K615" s="35">
        <f>AVERAGE(C615:E615)</f>
        <v>5.0443838061672208</v>
      </c>
    </row>
    <row r="616" spans="1:11" x14ac:dyDescent="0.55000000000000004">
      <c r="A616" s="9">
        <f>Sheet1!A616</f>
        <v>42.178800000000003</v>
      </c>
      <c r="B616" s="33" t="str">
        <f>Sheet1!B616</f>
        <v>SWR(100)</v>
      </c>
      <c r="C616" s="35">
        <f>AVERAGE(Sheet1!D616:G616)</f>
        <v>1.6732786564789479</v>
      </c>
      <c r="D616" s="35">
        <f>AVERAGE(Sheet1!J616:N616)</f>
        <v>4.2174056676956866</v>
      </c>
      <c r="E616" s="35">
        <f>AVERAGE(Sheet1!Q616:V616)</f>
        <v>2.0560845155822363</v>
      </c>
      <c r="F616" s="35">
        <f>AVERAGE(Sheet1!Y616:AE616)</f>
        <v>2.1723049794436449</v>
      </c>
      <c r="G616" s="35">
        <f>AVERAGE(Sheet1!AE616:AG616)</f>
        <v>6.3117251108304631</v>
      </c>
      <c r="I616" s="35">
        <f>AVERAGE(C616:G616)</f>
        <v>3.2861597860061957</v>
      </c>
      <c r="J616" s="35">
        <f>AVERAGE(C616:F616)</f>
        <v>2.5297684548001289</v>
      </c>
      <c r="K616" s="35">
        <f>AVERAGE(C616:E616)</f>
        <v>2.6489229465856234</v>
      </c>
    </row>
    <row r="617" spans="1:11" x14ac:dyDescent="0.55000000000000004">
      <c r="A617" s="9">
        <f>Sheet1!A617</f>
        <v>42.178800000000003</v>
      </c>
      <c r="B617" s="33" t="str">
        <f>Sheet1!B617</f>
        <v>SWR(150)</v>
      </c>
      <c r="C617" s="35">
        <f>AVERAGE(Sheet1!D617:G617)</f>
        <v>1.8159950164397198</v>
      </c>
      <c r="D617" s="35">
        <f>AVERAGE(Sheet1!J617:N617)</f>
        <v>2.8313238092588886</v>
      </c>
      <c r="E617" s="35">
        <f>AVERAGE(Sheet1!Q617:V617)</f>
        <v>1.4669291413759329</v>
      </c>
      <c r="F617" s="35">
        <f>AVERAGE(Sheet1!Y617:AE617)</f>
        <v>1.6533138410575596</v>
      </c>
      <c r="G617" s="35">
        <f>AVERAGE(Sheet1!AE617:AG617)</f>
        <v>4.4503770479799742</v>
      </c>
      <c r="I617" s="35">
        <f>AVERAGE(C617:G617)</f>
        <v>2.4435877712224148</v>
      </c>
      <c r="J617" s="35">
        <f>AVERAGE(C617:F617)</f>
        <v>1.9418904520330251</v>
      </c>
      <c r="K617" s="35">
        <f>AVERAGE(C617:E617)</f>
        <v>2.0380826556915137</v>
      </c>
    </row>
    <row r="618" spans="1:11" x14ac:dyDescent="0.55000000000000004">
      <c r="A618" s="9">
        <f>Sheet1!A618</f>
        <v>42.178800000000003</v>
      </c>
      <c r="B618" s="33" t="str">
        <f>Sheet1!B618</f>
        <v>SWR(200)</v>
      </c>
      <c r="C618" s="35">
        <f>AVERAGE(Sheet1!D618:G618)</f>
        <v>2.1993040055919542</v>
      </c>
      <c r="D618" s="35">
        <f>AVERAGE(Sheet1!J618:N618)</f>
        <v>2.1480531628890254</v>
      </c>
      <c r="E618" s="35">
        <f>AVERAGE(Sheet1!Q618:V618)</f>
        <v>1.3528742341280193</v>
      </c>
      <c r="F618" s="35">
        <f>AVERAGE(Sheet1!Y618:AE618)</f>
        <v>1.6938794931737515</v>
      </c>
      <c r="G618" s="35">
        <f>AVERAGE(Sheet1!AE618:AG618)</f>
        <v>3.6161410101325608</v>
      </c>
      <c r="I618" s="35">
        <f>AVERAGE(C618:G618)</f>
        <v>2.2020503811830623</v>
      </c>
      <c r="J618" s="35">
        <f>AVERAGE(C618:F618)</f>
        <v>1.8485277239456874</v>
      </c>
      <c r="K618" s="35">
        <f>AVERAGE(C618:E618)</f>
        <v>1.9000771342029994</v>
      </c>
    </row>
    <row r="619" spans="1:11" x14ac:dyDescent="0.55000000000000004">
      <c r="A619" s="9">
        <f>Sheet1!A619</f>
        <v>42.178800000000003</v>
      </c>
      <c r="B619" s="33" t="str">
        <f>Sheet1!B619</f>
        <v>SWR(300)</v>
      </c>
      <c r="C619" s="35">
        <f>AVERAGE(Sheet1!D619:G619)</f>
        <v>3.1166110257176198</v>
      </c>
      <c r="D619" s="35">
        <f>AVERAGE(Sheet1!J619:N619)</f>
        <v>1.5041706389154459</v>
      </c>
      <c r="E619" s="35">
        <f>AVERAGE(Sheet1!Q619:V619)</f>
        <v>1.7560283819366358</v>
      </c>
      <c r="F619" s="35">
        <f>AVERAGE(Sheet1!Y619:AE619)</f>
        <v>2.1572182120555543</v>
      </c>
      <c r="G619" s="35">
        <f>AVERAGE(Sheet1!AE619:AG619)</f>
        <v>3.0117705147692089</v>
      </c>
      <c r="I619" s="35">
        <f>AVERAGE(C619:G619)</f>
        <v>2.3091597546788929</v>
      </c>
      <c r="J619" s="35">
        <f>AVERAGE(C619:F619)</f>
        <v>2.1335070646563139</v>
      </c>
      <c r="K619" s="35">
        <f>AVERAGE(C619:E619)</f>
        <v>2.1256033488565671</v>
      </c>
    </row>
    <row r="620" spans="1:11" x14ac:dyDescent="0.55000000000000004">
      <c r="A620" s="8">
        <f>Sheet1!A620</f>
        <v>77</v>
      </c>
      <c r="B620" s="33" t="str">
        <f>Sheet1!B620</f>
        <v>R</v>
      </c>
      <c r="C620" s="34"/>
      <c r="D620" s="34"/>
      <c r="E620" s="34"/>
      <c r="F620" s="34"/>
      <c r="G620" s="34"/>
    </row>
    <row r="621" spans="1:11" x14ac:dyDescent="0.55000000000000004">
      <c r="A621" s="9">
        <f>Sheet1!A621</f>
        <v>77</v>
      </c>
      <c r="B621" s="33" t="str">
        <f>Sheet1!B621</f>
        <v>X</v>
      </c>
      <c r="C621" s="34"/>
      <c r="D621" s="34"/>
      <c r="E621" s="34"/>
      <c r="F621" s="34"/>
      <c r="G621" s="34"/>
    </row>
    <row r="622" spans="1:11" x14ac:dyDescent="0.55000000000000004">
      <c r="A622" s="36">
        <f>Sheet1!A622</f>
        <v>0.42777777777777776</v>
      </c>
      <c r="B622" s="33" t="str">
        <f>Sheet1!B622</f>
        <v>Z</v>
      </c>
      <c r="C622" s="37">
        <f>AVERAGE(Sheet1!D622:G622)</f>
        <v>112.95763460075605</v>
      </c>
      <c r="D622" s="37">
        <f>AVERAGE(Sheet1!J622:N622)</f>
        <v>457.43691027860757</v>
      </c>
      <c r="E622" s="37">
        <f>AVERAGE(Sheet1!Q622:V622)</f>
        <v>174.17150520103715</v>
      </c>
      <c r="F622" s="37">
        <f>AVERAGE(Sheet1!Y622:AE622)</f>
        <v>194.14307242282058</v>
      </c>
      <c r="G622" s="37">
        <f>AVERAGE(Sheet1!AE622:AG622)</f>
        <v>410.5366031423352</v>
      </c>
    </row>
    <row r="623" spans="1:11" x14ac:dyDescent="0.55000000000000004">
      <c r="A623" s="9">
        <f>Sheet1!A623</f>
        <v>42.737400000000001</v>
      </c>
      <c r="B623" s="33" t="str">
        <f>Sheet1!B623</f>
        <v>SWR(50)</v>
      </c>
      <c r="C623" s="35">
        <f>AVERAGE(Sheet1!D623:G623)</f>
        <v>2.7006182866631216</v>
      </c>
      <c r="D623" s="35">
        <f>AVERAGE(Sheet1!J623:N623)</f>
        <v>9.5404529585566991</v>
      </c>
      <c r="E623" s="35">
        <f>AVERAGE(Sheet1!Q623:V623)</f>
        <v>3.6909304126440343</v>
      </c>
      <c r="F623" s="35">
        <f>AVERAGE(Sheet1!Y623:AE623)</f>
        <v>4.5135836445035791</v>
      </c>
      <c r="G623" s="35">
        <f>AVERAGE(Sheet1!AE623:AG623)</f>
        <v>13.23278289078795</v>
      </c>
      <c r="I623" s="35">
        <f>AVERAGE(C623:G623)</f>
        <v>6.7356736386310772</v>
      </c>
      <c r="J623" s="35">
        <f>AVERAGE(C623:F623)</f>
        <v>5.1113963255918584</v>
      </c>
      <c r="K623" s="35">
        <f>AVERAGE(C623:E623)</f>
        <v>5.3106672192879518</v>
      </c>
    </row>
    <row r="624" spans="1:11" x14ac:dyDescent="0.55000000000000004">
      <c r="A624" s="9">
        <f>Sheet1!A624</f>
        <v>42.737400000000001</v>
      </c>
      <c r="B624" s="33" t="str">
        <f>Sheet1!B624</f>
        <v>SWR(100)</v>
      </c>
      <c r="C624" s="35">
        <f>AVERAGE(Sheet1!D624:G624)</f>
        <v>1.6720474624100712</v>
      </c>
      <c r="D624" s="35">
        <f>AVERAGE(Sheet1!J624:N624)</f>
        <v>4.7834127239161734</v>
      </c>
      <c r="E624" s="35">
        <f>AVERAGE(Sheet1!Q624:V624)</f>
        <v>1.9046452850847129</v>
      </c>
      <c r="F624" s="35">
        <f>AVERAGE(Sheet1!Y624:AE624)</f>
        <v>2.3545616463021259</v>
      </c>
      <c r="G624" s="35">
        <f>AVERAGE(Sheet1!AE624:AG624)</f>
        <v>6.7898781113146027</v>
      </c>
      <c r="I624" s="35">
        <f>AVERAGE(C624:G624)</f>
        <v>3.5009090458055376</v>
      </c>
      <c r="J624" s="35">
        <f>AVERAGE(C624:F624)</f>
        <v>2.678666779428271</v>
      </c>
      <c r="K624" s="35">
        <f>AVERAGE(C624:E624)</f>
        <v>2.7867018238036523</v>
      </c>
    </row>
    <row r="625" spans="1:11" x14ac:dyDescent="0.55000000000000004">
      <c r="A625" s="9">
        <f>Sheet1!A625</f>
        <v>42.737400000000001</v>
      </c>
      <c r="B625" s="33" t="str">
        <f>Sheet1!B625</f>
        <v>SWR(150)</v>
      </c>
      <c r="C625" s="35">
        <f>AVERAGE(Sheet1!D625:G625)</f>
        <v>1.8255605919126929</v>
      </c>
      <c r="D625" s="35">
        <f>AVERAGE(Sheet1!J625:N625)</f>
        <v>3.2048788333722094</v>
      </c>
      <c r="E625" s="35">
        <f>AVERAGE(Sheet1!Q625:V625)</f>
        <v>1.3950985898704784</v>
      </c>
      <c r="F625" s="35">
        <f>AVERAGE(Sheet1!Y625:AE625)</f>
        <v>1.7281503272951813</v>
      </c>
      <c r="G625" s="35">
        <f>AVERAGE(Sheet1!AE625:AG625)</f>
        <v>4.7316877617205462</v>
      </c>
      <c r="I625" s="35">
        <f>AVERAGE(C625:G625)</f>
        <v>2.5770752208342218</v>
      </c>
      <c r="J625" s="35">
        <f>AVERAGE(C625:F625)</f>
        <v>2.0384220856126403</v>
      </c>
      <c r="K625" s="35">
        <f>AVERAGE(C625:E625)</f>
        <v>2.1418460050517933</v>
      </c>
    </row>
    <row r="626" spans="1:11" x14ac:dyDescent="0.55000000000000004">
      <c r="A626" s="9">
        <f>Sheet1!A626</f>
        <v>42.737400000000001</v>
      </c>
      <c r="B626" s="33" t="str">
        <f>Sheet1!B626</f>
        <v>SWR(200)</v>
      </c>
      <c r="C626" s="35">
        <f>AVERAGE(Sheet1!D626:G626)</f>
        <v>2.2152708793374134</v>
      </c>
      <c r="D626" s="35">
        <f>AVERAGE(Sheet1!J626:N626)</f>
        <v>2.4227292103462568</v>
      </c>
      <c r="E626" s="35">
        <f>AVERAGE(Sheet1!Q626:V626)</f>
        <v>1.3994491070145834</v>
      </c>
      <c r="F626" s="35">
        <f>AVERAGE(Sheet1!Y626:AE626)</f>
        <v>1.639946667744334</v>
      </c>
      <c r="G626" s="35">
        <f>AVERAGE(Sheet1!AE626:AG626)</f>
        <v>3.7824329155547889</v>
      </c>
      <c r="I626" s="35">
        <f>AVERAGE(C626:G626)</f>
        <v>2.2919657559994753</v>
      </c>
      <c r="J626" s="35">
        <f>AVERAGE(C626:F626)</f>
        <v>1.9193489661106469</v>
      </c>
      <c r="K626" s="35">
        <f>AVERAGE(C626:E626)</f>
        <v>2.0124830655660846</v>
      </c>
    </row>
    <row r="627" spans="1:11" x14ac:dyDescent="0.55000000000000004">
      <c r="A627" s="9">
        <f>Sheet1!A627</f>
        <v>42.737400000000001</v>
      </c>
      <c r="B627" s="33" t="str">
        <f>Sheet1!B627</f>
        <v>SWR(300)</v>
      </c>
      <c r="C627" s="35">
        <f>AVERAGE(Sheet1!D627:G627)</f>
        <v>3.1426314141497178</v>
      </c>
      <c r="D627" s="35">
        <f>AVERAGE(Sheet1!J627:N627)</f>
        <v>1.6653450518152542</v>
      </c>
      <c r="E627" s="35">
        <f>AVERAGE(Sheet1!Q627:V627)</f>
        <v>1.8917265622210186</v>
      </c>
      <c r="F627" s="35">
        <f>AVERAGE(Sheet1!Y627:AE627)</f>
        <v>2.0019058203392559</v>
      </c>
      <c r="G627" s="35">
        <f>AVERAGE(Sheet1!AE627:AG627)</f>
        <v>3.027338856193611</v>
      </c>
      <c r="I627" s="35">
        <f>AVERAGE(C627:G627)</f>
        <v>2.3457895409437715</v>
      </c>
      <c r="J627" s="35">
        <f>AVERAGE(C627:F627)</f>
        <v>2.1754022121313117</v>
      </c>
      <c r="K627" s="35">
        <f>AVERAGE(C627:E627)</f>
        <v>2.2332343427286632</v>
      </c>
    </row>
    <row r="628" spans="1:11" x14ac:dyDescent="0.55000000000000004">
      <c r="A628" s="8">
        <f>Sheet1!A628</f>
        <v>78</v>
      </c>
      <c r="B628" s="33" t="str">
        <f>Sheet1!B628</f>
        <v>R</v>
      </c>
      <c r="C628" s="34"/>
      <c r="D628" s="34"/>
      <c r="E628" s="34"/>
      <c r="F628" s="34"/>
      <c r="G628" s="34"/>
    </row>
    <row r="629" spans="1:11" x14ac:dyDescent="0.55000000000000004">
      <c r="A629" s="9">
        <f>Sheet1!A629</f>
        <v>78</v>
      </c>
      <c r="B629" s="33" t="str">
        <f>Sheet1!B629</f>
        <v>X</v>
      </c>
      <c r="C629" s="34"/>
      <c r="D629" s="34"/>
      <c r="E629" s="34"/>
      <c r="F629" s="34"/>
      <c r="G629" s="34"/>
    </row>
    <row r="630" spans="1:11" x14ac:dyDescent="0.55000000000000004">
      <c r="A630" s="36">
        <f>Sheet1!A630</f>
        <v>0.43333333333333335</v>
      </c>
      <c r="B630" s="33" t="str">
        <f>Sheet1!B630</f>
        <v>Z</v>
      </c>
      <c r="C630" s="37">
        <f>AVERAGE(Sheet1!D630:G630)</f>
        <v>112.07134342538473</v>
      </c>
      <c r="D630" s="37">
        <f>AVERAGE(Sheet1!J630:N630)</f>
        <v>526.09336696524076</v>
      </c>
      <c r="E630" s="37">
        <f>AVERAGE(Sheet1!Q630:V630)</f>
        <v>161.34844444943138</v>
      </c>
      <c r="F630" s="37">
        <f>AVERAGE(Sheet1!Y630:AE630)</f>
        <v>217.30894663751903</v>
      </c>
      <c r="G630" s="37">
        <f>AVERAGE(Sheet1!AE630:AG630)</f>
        <v>464.34631634592279</v>
      </c>
    </row>
    <row r="631" spans="1:11" x14ac:dyDescent="0.55000000000000004">
      <c r="A631" s="9">
        <f>Sheet1!A631</f>
        <v>43.296100000000003</v>
      </c>
      <c r="B631" s="33" t="str">
        <f>Sheet1!B631</f>
        <v>SWR(50)</v>
      </c>
      <c r="C631" s="35">
        <f>AVERAGE(Sheet1!D631:G631)</f>
        <v>2.6829617593556732</v>
      </c>
      <c r="D631" s="35">
        <f>AVERAGE(Sheet1!J631:N631)</f>
        <v>10.943496558144094</v>
      </c>
      <c r="E631" s="35">
        <f>AVERAGE(Sheet1!Q631:V631)</f>
        <v>3.4256093743818252</v>
      </c>
      <c r="F631" s="35">
        <f>AVERAGE(Sheet1!Y631:AE631)</f>
        <v>5.0213452754789376</v>
      </c>
      <c r="G631" s="35">
        <f>AVERAGE(Sheet1!AE631:AG631)</f>
        <v>14.496901395491557</v>
      </c>
      <c r="I631" s="35">
        <f>AVERAGE(C631:G631)</f>
        <v>7.3140628725704175</v>
      </c>
      <c r="J631" s="35">
        <f>AVERAGE(C631:F631)</f>
        <v>5.5183532418401331</v>
      </c>
      <c r="K631" s="35">
        <f>AVERAGE(C631:E631)</f>
        <v>5.6840225639605313</v>
      </c>
    </row>
    <row r="632" spans="1:11" x14ac:dyDescent="0.55000000000000004">
      <c r="A632" s="9">
        <f>Sheet1!A632</f>
        <v>43.296100000000003</v>
      </c>
      <c r="B632" s="33" t="str">
        <f>Sheet1!B632</f>
        <v>SWR(100)</v>
      </c>
      <c r="C632" s="35">
        <f>AVERAGE(Sheet1!D632:G632)</f>
        <v>1.6711574181605098</v>
      </c>
      <c r="D632" s="35">
        <f>AVERAGE(Sheet1!J632:N632)</f>
        <v>5.4824805997616384</v>
      </c>
      <c r="E632" s="35">
        <f>AVERAGE(Sheet1!Q632:V632)</f>
        <v>1.7812385480261133</v>
      </c>
      <c r="F632" s="35">
        <f>AVERAGE(Sheet1!Y632:AE632)</f>
        <v>2.5927412083793762</v>
      </c>
      <c r="G632" s="35">
        <f>AVERAGE(Sheet1!AE632:AG632)</f>
        <v>7.3916346688469998</v>
      </c>
      <c r="I632" s="35">
        <f>AVERAGE(C632:G632)</f>
        <v>3.7838504886349278</v>
      </c>
      <c r="J632" s="35">
        <f>AVERAGE(C632:F632)</f>
        <v>2.8819044435819094</v>
      </c>
      <c r="K632" s="35">
        <f>AVERAGE(C632:E632)</f>
        <v>2.9782921886494207</v>
      </c>
    </row>
    <row r="633" spans="1:11" x14ac:dyDescent="0.55000000000000004">
      <c r="A633" s="9">
        <f>Sheet1!A633</f>
        <v>43.296100000000003</v>
      </c>
      <c r="B633" s="33" t="str">
        <f>Sheet1!B633</f>
        <v>SWR(150)</v>
      </c>
      <c r="C633" s="35">
        <f>AVERAGE(Sheet1!D633:G633)</f>
        <v>1.8345619059463738</v>
      </c>
      <c r="D633" s="35">
        <f>AVERAGE(Sheet1!J633:N633)</f>
        <v>3.6676980810572162</v>
      </c>
      <c r="E633" s="35">
        <f>AVERAGE(Sheet1!Q633:V633)</f>
        <v>1.3537909323216335</v>
      </c>
      <c r="F633" s="35">
        <f>AVERAGE(Sheet1!Y633:AE633)</f>
        <v>1.8508422341546813</v>
      </c>
      <c r="G633" s="35">
        <f>AVERAGE(Sheet1!AE633:AG633)</f>
        <v>5.0954979781309424</v>
      </c>
      <c r="I633" s="35">
        <f>AVERAGE(C633:G633)</f>
        <v>2.7604782263221694</v>
      </c>
      <c r="J633" s="35">
        <f>AVERAGE(C633:F633)</f>
        <v>2.1767232883699763</v>
      </c>
      <c r="K633" s="35">
        <f>AVERAGE(C633:E633)</f>
        <v>2.2853503064417411</v>
      </c>
    </row>
    <row r="634" spans="1:11" x14ac:dyDescent="0.55000000000000004">
      <c r="A634" s="9">
        <f>Sheet1!A634</f>
        <v>43.296100000000003</v>
      </c>
      <c r="B634" s="33" t="str">
        <f>Sheet1!B634</f>
        <v>SWR(200)</v>
      </c>
      <c r="C634" s="35">
        <f>AVERAGE(Sheet1!D634:G634)</f>
        <v>2.2301841270437532</v>
      </c>
      <c r="D634" s="35">
        <f>AVERAGE(Sheet1!J634:N634)</f>
        <v>2.7655010273487228</v>
      </c>
      <c r="E634" s="35">
        <f>AVERAGE(Sheet1!Q634:V634)</f>
        <v>1.4618955037955133</v>
      </c>
      <c r="F634" s="35">
        <f>AVERAGE(Sheet1!Y634:AE634)</f>
        <v>1.6157361894185993</v>
      </c>
      <c r="G634" s="35">
        <f>AVERAGE(Sheet1!AE634:AG634)</f>
        <v>4.0110163147264855</v>
      </c>
      <c r="I634" s="35">
        <f>AVERAGE(C634:G634)</f>
        <v>2.4168666324666148</v>
      </c>
      <c r="J634" s="35">
        <f>AVERAGE(C634:F634)</f>
        <v>2.0183292119016469</v>
      </c>
      <c r="K634" s="35">
        <f>AVERAGE(C634:E634)</f>
        <v>2.1525268860626627</v>
      </c>
    </row>
    <row r="635" spans="1:11" x14ac:dyDescent="0.55000000000000004">
      <c r="A635" s="9">
        <f>Sheet1!A635</f>
        <v>43.296100000000003</v>
      </c>
      <c r="B635" s="33" t="str">
        <f>Sheet1!B635</f>
        <v>SWR(300)</v>
      </c>
      <c r="C635" s="35">
        <f>AVERAGE(Sheet1!D635:G635)</f>
        <v>3.1668802465213073</v>
      </c>
      <c r="D635" s="35">
        <f>AVERAGE(Sheet1!J635:N635)</f>
        <v>1.8792799738668606</v>
      </c>
      <c r="E635" s="35">
        <f>AVERAGE(Sheet1!Q635:V635)</f>
        <v>2.0273190423344611</v>
      </c>
      <c r="F635" s="35">
        <f>AVERAGE(Sheet1!Y635:AE635)</f>
        <v>1.8523989726105268</v>
      </c>
      <c r="G635" s="35">
        <f>AVERAGE(Sheet1!AE635:AG635)</f>
        <v>3.0831916453310266</v>
      </c>
      <c r="I635" s="35">
        <f>AVERAGE(C635:G635)</f>
        <v>2.4018139761328365</v>
      </c>
      <c r="J635" s="35">
        <f>AVERAGE(C635:F635)</f>
        <v>2.2314695588332887</v>
      </c>
      <c r="K635" s="35">
        <f>AVERAGE(C635:E635)</f>
        <v>2.3578264209075428</v>
      </c>
    </row>
    <row r="636" spans="1:11" x14ac:dyDescent="0.55000000000000004">
      <c r="A636" s="8">
        <f>Sheet1!A636</f>
        <v>79</v>
      </c>
      <c r="B636" s="33" t="str">
        <f>Sheet1!B636</f>
        <v>R</v>
      </c>
      <c r="C636" s="34"/>
      <c r="D636" s="34"/>
      <c r="E636" s="34"/>
      <c r="F636" s="34"/>
      <c r="G636" s="34"/>
    </row>
    <row r="637" spans="1:11" x14ac:dyDescent="0.55000000000000004">
      <c r="A637" s="9">
        <f>Sheet1!A637</f>
        <v>79</v>
      </c>
      <c r="B637" s="33" t="str">
        <f>Sheet1!B637</f>
        <v>X</v>
      </c>
      <c r="C637" s="34"/>
      <c r="D637" s="34"/>
      <c r="E637" s="34"/>
      <c r="F637" s="34"/>
      <c r="G637" s="34"/>
    </row>
    <row r="638" spans="1:11" x14ac:dyDescent="0.55000000000000004">
      <c r="A638" s="36">
        <f>Sheet1!A638</f>
        <v>0.43888888888888888</v>
      </c>
      <c r="B638" s="33" t="str">
        <f>Sheet1!B638</f>
        <v>Z</v>
      </c>
      <c r="C638" s="37">
        <f>AVERAGE(Sheet1!D638:G638)</f>
        <v>111.26413540212351</v>
      </c>
      <c r="D638" s="37">
        <f>AVERAGE(Sheet1!J638:N638)</f>
        <v>612.22610144463602</v>
      </c>
      <c r="E638" s="37">
        <f>AVERAGE(Sheet1!Q638:V638)</f>
        <v>150.63505521946573</v>
      </c>
      <c r="F638" s="37">
        <f>AVERAGE(Sheet1!Y638:AE638)</f>
        <v>247.19399622044128</v>
      </c>
      <c r="G638" s="37">
        <f>AVERAGE(Sheet1!AE638:AG638)</f>
        <v>535.78414451014964</v>
      </c>
    </row>
    <row r="639" spans="1:11" x14ac:dyDescent="0.55000000000000004">
      <c r="A639" s="9">
        <f>Sheet1!A639</f>
        <v>43.854799999999997</v>
      </c>
      <c r="B639" s="33" t="str">
        <f>Sheet1!B639</f>
        <v>SWR(50)</v>
      </c>
      <c r="C639" s="35">
        <f>AVERAGE(Sheet1!D639:G639)</f>
        <v>2.6669009015699552</v>
      </c>
      <c r="D639" s="35">
        <f>AVERAGE(Sheet1!J639:N639)</f>
        <v>12.697206816979286</v>
      </c>
      <c r="E639" s="35">
        <f>AVERAGE(Sheet1!Q639:V639)</f>
        <v>3.2042705196215313</v>
      </c>
      <c r="F639" s="35">
        <f>AVERAGE(Sheet1!Y639:AE639)</f>
        <v>5.6738725521412983</v>
      </c>
      <c r="G639" s="35">
        <f>AVERAGE(Sheet1!AE639:AG639)</f>
        <v>16.072771635356776</v>
      </c>
      <c r="I639" s="35">
        <f>AVERAGE(C639:G639)</f>
        <v>8.063004485133769</v>
      </c>
      <c r="J639" s="35">
        <f>AVERAGE(C639:F639)</f>
        <v>6.0605626975780176</v>
      </c>
      <c r="K639" s="35">
        <f>AVERAGE(C639:E639)</f>
        <v>6.1894594127235907</v>
      </c>
    </row>
    <row r="640" spans="1:11" x14ac:dyDescent="0.55000000000000004">
      <c r="A640" s="9">
        <f>Sheet1!A640</f>
        <v>43.854799999999997</v>
      </c>
      <c r="B640" s="33" t="str">
        <f>Sheet1!B640</f>
        <v>SWR(100)</v>
      </c>
      <c r="C640" s="35">
        <f>AVERAGE(Sheet1!D640:G640)</f>
        <v>1.6705468928581431</v>
      </c>
      <c r="D640" s="35">
        <f>AVERAGE(Sheet1!J640:N640)</f>
        <v>6.3571537553316455</v>
      </c>
      <c r="E640" s="35">
        <f>AVERAGE(Sheet1!Q640:V640)</f>
        <v>1.6809082849743426</v>
      </c>
      <c r="F640" s="35">
        <f>AVERAGE(Sheet1!Y640:AE640)</f>
        <v>2.9047026576175932</v>
      </c>
      <c r="G640" s="35">
        <f>AVERAGE(Sheet1!AE640:AG640)</f>
        <v>8.1497615483761106</v>
      </c>
      <c r="I640" s="35">
        <f>AVERAGE(C640:G640)</f>
        <v>4.152614627831567</v>
      </c>
      <c r="J640" s="35">
        <f>AVERAGE(C640:F640)</f>
        <v>3.1533278976954313</v>
      </c>
      <c r="K640" s="35">
        <f>AVERAGE(C640:E640)</f>
        <v>3.2362029777213777</v>
      </c>
    </row>
    <row r="641" spans="1:11" x14ac:dyDescent="0.55000000000000004">
      <c r="A641" s="9">
        <f>Sheet1!A641</f>
        <v>43.854799999999997</v>
      </c>
      <c r="B641" s="33" t="str">
        <f>Sheet1!B641</f>
        <v>SWR(150)</v>
      </c>
      <c r="C641" s="35">
        <f>AVERAGE(Sheet1!D641:G641)</f>
        <v>1.8429640933378715</v>
      </c>
      <c r="D641" s="35">
        <f>AVERAGE(Sheet1!J641:N641)</f>
        <v>4.2480656978377214</v>
      </c>
      <c r="E641" s="35">
        <f>AVERAGE(Sheet1!Q641:V641)</f>
        <v>1.3448027623020258</v>
      </c>
      <c r="F641" s="35">
        <f>AVERAGE(Sheet1!Y641:AE641)</f>
        <v>2.0307405827559695</v>
      </c>
      <c r="G641" s="35">
        <f>AVERAGE(Sheet1!AE641:AG641)</f>
        <v>5.5648139162442876</v>
      </c>
      <c r="I641" s="35">
        <f>AVERAGE(C641:G641)</f>
        <v>3.0062774104955752</v>
      </c>
      <c r="J641" s="35">
        <f>AVERAGE(C641:F641)</f>
        <v>2.3666432840583971</v>
      </c>
      <c r="K641" s="35">
        <f>AVERAGE(C641:E641)</f>
        <v>2.4786108511592064</v>
      </c>
    </row>
    <row r="642" spans="1:11" x14ac:dyDescent="0.55000000000000004">
      <c r="A642" s="9">
        <f>Sheet1!A642</f>
        <v>43.854799999999997</v>
      </c>
      <c r="B642" s="33" t="str">
        <f>Sheet1!B642</f>
        <v>SWR(200)</v>
      </c>
      <c r="C642" s="35">
        <f>AVERAGE(Sheet1!D642:G642)</f>
        <v>2.2440122702676972</v>
      </c>
      <c r="D642" s="35">
        <f>AVERAGE(Sheet1!J642:N642)</f>
        <v>3.197301424783705</v>
      </c>
      <c r="E642" s="35">
        <f>AVERAGE(Sheet1!Q642:V642)</f>
        <v>1.5318355120864766</v>
      </c>
      <c r="F642" s="35">
        <f>AVERAGE(Sheet1!Y642:AE642)</f>
        <v>1.6670004604465412</v>
      </c>
      <c r="G642" s="35">
        <f>AVERAGE(Sheet1!AE642:AG642)</f>
        <v>4.3207381081795306</v>
      </c>
      <c r="I642" s="35">
        <f>AVERAGE(C642:G642)</f>
        <v>2.5921775551527899</v>
      </c>
      <c r="J642" s="35">
        <f>AVERAGE(C642:F642)</f>
        <v>2.1600374168961052</v>
      </c>
      <c r="K642" s="35">
        <f>AVERAGE(C642:E642)</f>
        <v>2.3243830690459597</v>
      </c>
    </row>
    <row r="643" spans="1:11" x14ac:dyDescent="0.55000000000000004">
      <c r="A643" s="9">
        <f>Sheet1!A643</f>
        <v>43.854799999999997</v>
      </c>
      <c r="B643" s="33" t="str">
        <f>Sheet1!B643</f>
        <v>SWR(300)</v>
      </c>
      <c r="C643" s="35">
        <f>AVERAGE(Sheet1!D643:G643)</f>
        <v>3.1893191203937024</v>
      </c>
      <c r="D643" s="35">
        <f>AVERAGE(Sheet1!J643:N643)</f>
        <v>2.157028123622116</v>
      </c>
      <c r="E643" s="35">
        <f>AVERAGE(Sheet1!Q643:V643)</f>
        <v>2.1601435530097244</v>
      </c>
      <c r="F643" s="35">
        <f>AVERAGE(Sheet1!Y643:AE643)</f>
        <v>1.719037278391655</v>
      </c>
      <c r="G643" s="35">
        <f>AVERAGE(Sheet1!AE643:AG643)</f>
        <v>3.1961132905365091</v>
      </c>
      <c r="I643" s="35">
        <f>AVERAGE(C643:G643)</f>
        <v>2.4843282731907417</v>
      </c>
      <c r="J643" s="35">
        <f>AVERAGE(C643:F643)</f>
        <v>2.3063820188542996</v>
      </c>
      <c r="K643" s="35">
        <f>AVERAGE(C643:E643)</f>
        <v>2.5021635990085147</v>
      </c>
    </row>
    <row r="644" spans="1:11" x14ac:dyDescent="0.55000000000000004">
      <c r="A644" s="8">
        <f>Sheet1!A644</f>
        <v>80</v>
      </c>
      <c r="B644" s="33" t="str">
        <f>Sheet1!B644</f>
        <v>R</v>
      </c>
      <c r="C644" s="34"/>
      <c r="D644" s="34"/>
      <c r="E644" s="34"/>
      <c r="F644" s="34"/>
      <c r="G644" s="34"/>
    </row>
    <row r="645" spans="1:11" x14ac:dyDescent="0.55000000000000004">
      <c r="A645" s="9">
        <f>Sheet1!A645</f>
        <v>80</v>
      </c>
      <c r="B645" s="33" t="str">
        <f>Sheet1!B645</f>
        <v>X</v>
      </c>
      <c r="C645" s="34"/>
      <c r="D645" s="34"/>
      <c r="E645" s="34"/>
      <c r="F645" s="34"/>
      <c r="G645" s="34"/>
    </row>
    <row r="646" spans="1:11" x14ac:dyDescent="0.55000000000000004">
      <c r="A646" s="36">
        <f>Sheet1!A646</f>
        <v>0.44444444444444442</v>
      </c>
      <c r="B646" s="33" t="str">
        <f>Sheet1!B646</f>
        <v>Z</v>
      </c>
      <c r="C646" s="37">
        <f>AVERAGE(Sheet1!D646:G646)</f>
        <v>110.53409658007186</v>
      </c>
      <c r="D646" s="37">
        <f>AVERAGE(Sheet1!J646:N646)</f>
        <v>721.90785642120079</v>
      </c>
      <c r="E646" s="37">
        <f>AVERAGE(Sheet1!Q646:V646)</f>
        <v>141.66238178026148</v>
      </c>
      <c r="F646" s="37">
        <f>AVERAGE(Sheet1!Y646:AE646)</f>
        <v>286.31458736633874</v>
      </c>
      <c r="G646" s="37">
        <f>AVERAGE(Sheet1!AE646:AG646)</f>
        <v>632.3369291998838</v>
      </c>
    </row>
    <row r="647" spans="1:11" x14ac:dyDescent="0.55000000000000004">
      <c r="A647" s="9">
        <f>Sheet1!A647</f>
        <v>44.413400000000003</v>
      </c>
      <c r="B647" s="33" t="str">
        <f>Sheet1!B647</f>
        <v>SWR(50)</v>
      </c>
      <c r="C647" s="35">
        <f>AVERAGE(Sheet1!D647:G647)</f>
        <v>2.6523939411151001</v>
      </c>
      <c r="D647" s="35">
        <f>AVERAGE(Sheet1!J647:N647)</f>
        <v>14.921698697805397</v>
      </c>
      <c r="E647" s="35">
        <f>AVERAGE(Sheet1!Q647:V647)</f>
        <v>3.0192241574605956</v>
      </c>
      <c r="F647" s="35">
        <f>AVERAGE(Sheet1!Y647:AE647)</f>
        <v>6.522805181150062</v>
      </c>
      <c r="G647" s="35">
        <f>AVERAGE(Sheet1!AE647:AG647)</f>
        <v>18.044854192466513</v>
      </c>
      <c r="I647" s="35">
        <f>AVERAGE(C647:G647)</f>
        <v>9.0321952339995342</v>
      </c>
      <c r="J647" s="35">
        <f>AVERAGE(C647:F647)</f>
        <v>6.7790304943827886</v>
      </c>
      <c r="K647" s="35">
        <f>AVERAGE(C647:E647)</f>
        <v>6.8644389321270305</v>
      </c>
    </row>
    <row r="648" spans="1:11" x14ac:dyDescent="0.55000000000000004">
      <c r="A648" s="9">
        <f>Sheet1!A648</f>
        <v>44.413400000000003</v>
      </c>
      <c r="B648" s="33" t="str">
        <f>Sheet1!B648</f>
        <v>SWR(100)</v>
      </c>
      <c r="C648" s="35">
        <f>AVERAGE(Sheet1!D648:G648)</f>
        <v>1.6701616229930227</v>
      </c>
      <c r="D648" s="35">
        <f>AVERAGE(Sheet1!J648:N648)</f>
        <v>7.4674942611363662</v>
      </c>
      <c r="E648" s="35">
        <f>AVERAGE(Sheet1!Q648:V648)</f>
        <v>1.5998182135132686</v>
      </c>
      <c r="F648" s="35">
        <f>AVERAGE(Sheet1!Y648:AE648)</f>
        <v>3.3162694844306277</v>
      </c>
      <c r="G648" s="35">
        <f>AVERAGE(Sheet1!AE648:AG648)</f>
        <v>9.1074516939176107</v>
      </c>
      <c r="I648" s="35">
        <f>AVERAGE(C648:G648)</f>
        <v>4.6322390551981787</v>
      </c>
      <c r="J648" s="35">
        <f>AVERAGE(C648:F648)</f>
        <v>3.5134358955183211</v>
      </c>
      <c r="K648" s="35">
        <f>AVERAGE(C648:E648)</f>
        <v>3.5791580325475523</v>
      </c>
    </row>
    <row r="649" spans="1:11" x14ac:dyDescent="0.55000000000000004">
      <c r="A649" s="9">
        <f>Sheet1!A649</f>
        <v>44.413400000000003</v>
      </c>
      <c r="B649" s="33" t="str">
        <f>Sheet1!B649</f>
        <v>SWR(150)</v>
      </c>
      <c r="C649" s="35">
        <f>AVERAGE(Sheet1!D649:G649)</f>
        <v>1.8507349987039092</v>
      </c>
      <c r="D649" s="35">
        <f>AVERAGE(Sheet1!J649:N649)</f>
        <v>4.9859735796234244</v>
      </c>
      <c r="E649" s="35">
        <f>AVERAGE(Sheet1!Q649:V649)</f>
        <v>1.3600687091237953</v>
      </c>
      <c r="F649" s="35">
        <f>AVERAGE(Sheet1!Y649:AE649)</f>
        <v>2.2829477804458835</v>
      </c>
      <c r="G649" s="35">
        <f>AVERAGE(Sheet1!AE649:AG649)</f>
        <v>6.1695337904673453</v>
      </c>
      <c r="I649" s="35">
        <f>AVERAGE(C649:G649)</f>
        <v>3.3298517716728719</v>
      </c>
      <c r="J649" s="35">
        <f>AVERAGE(C649:F649)</f>
        <v>2.6199312669742532</v>
      </c>
      <c r="K649" s="35">
        <f>AVERAGE(C649:E649)</f>
        <v>2.7322590958170427</v>
      </c>
    </row>
    <row r="650" spans="1:11" x14ac:dyDescent="0.55000000000000004">
      <c r="A650" s="9">
        <f>Sheet1!A650</f>
        <v>44.413400000000003</v>
      </c>
      <c r="B650" s="33" t="str">
        <f>Sheet1!B650</f>
        <v>SWR(200)</v>
      </c>
      <c r="C650" s="35">
        <f>AVERAGE(Sheet1!D650:G650)</f>
        <v>2.2567255543640776</v>
      </c>
      <c r="D650" s="35">
        <f>AVERAGE(Sheet1!J650:N650)</f>
        <v>3.7479424886854291</v>
      </c>
      <c r="E650" s="35">
        <f>AVERAGE(Sheet1!Q650:V650)</f>
        <v>1.6041965617319416</v>
      </c>
      <c r="F650" s="35">
        <f>AVERAGE(Sheet1!Y650:AE650)</f>
        <v>1.8112016417666761</v>
      </c>
      <c r="G650" s="35">
        <f>AVERAGE(Sheet1!AE650:AG650)</f>
        <v>4.7354182763497503</v>
      </c>
      <c r="I650" s="35">
        <f>AVERAGE(C650:G650)</f>
        <v>2.8310969045795753</v>
      </c>
      <c r="J650" s="35">
        <f>AVERAGE(C650:F650)</f>
        <v>2.3550165616370311</v>
      </c>
      <c r="K650" s="35">
        <f>AVERAGE(C650:E650)</f>
        <v>2.5362882015938162</v>
      </c>
    </row>
    <row r="651" spans="1:11" x14ac:dyDescent="0.55000000000000004">
      <c r="A651" s="9">
        <f>Sheet1!A651</f>
        <v>44.413400000000003</v>
      </c>
      <c r="B651" s="33" t="str">
        <f>Sheet1!B651</f>
        <v>SWR(300)</v>
      </c>
      <c r="C651" s="35">
        <f>AVERAGE(Sheet1!D651:G651)</f>
        <v>3.2099111676894005</v>
      </c>
      <c r="D651" s="35">
        <f>AVERAGE(Sheet1!J651:N651)</f>
        <v>2.5168770446374853</v>
      </c>
      <c r="E651" s="35">
        <f>AVERAGE(Sheet1!Q651:V651)</f>
        <v>2.288034388014776</v>
      </c>
      <c r="F651" s="35">
        <f>AVERAGE(Sheet1!Y651:AE651)</f>
        <v>1.6181654662437841</v>
      </c>
      <c r="G651" s="35">
        <f>AVERAGE(Sheet1!AE651:AG651)</f>
        <v>3.386335386674729</v>
      </c>
      <c r="I651" s="35">
        <f>AVERAGE(C651:G651)</f>
        <v>2.6038646906520349</v>
      </c>
      <c r="J651" s="35">
        <f>AVERAGE(C651:F651)</f>
        <v>2.4082470166463614</v>
      </c>
      <c r="K651" s="35">
        <f>AVERAGE(C651:E651)</f>
        <v>2.6716075334472205</v>
      </c>
    </row>
    <row r="652" spans="1:11" x14ac:dyDescent="0.55000000000000004">
      <c r="A652" s="8">
        <f>Sheet1!A652</f>
        <v>81</v>
      </c>
      <c r="B652" s="33" t="str">
        <f>Sheet1!B652</f>
        <v>R</v>
      </c>
      <c r="C652" s="34"/>
      <c r="D652" s="34"/>
      <c r="E652" s="34"/>
      <c r="F652" s="34"/>
      <c r="G652" s="34"/>
    </row>
    <row r="653" spans="1:11" x14ac:dyDescent="0.55000000000000004">
      <c r="A653" s="9">
        <f>Sheet1!A653</f>
        <v>81</v>
      </c>
      <c r="B653" s="33" t="str">
        <f>Sheet1!B653</f>
        <v>X</v>
      </c>
      <c r="C653" s="34"/>
      <c r="D653" s="34"/>
      <c r="E653" s="34"/>
      <c r="F653" s="34"/>
      <c r="G653" s="34"/>
    </row>
    <row r="654" spans="1:11" x14ac:dyDescent="0.55000000000000004">
      <c r="A654" s="36">
        <f>Sheet1!A654</f>
        <v>0.45</v>
      </c>
      <c r="B654" s="33" t="str">
        <f>Sheet1!B654</f>
        <v>Z</v>
      </c>
      <c r="C654" s="37">
        <f>AVERAGE(Sheet1!D654:G654)</f>
        <v>109.87934211851564</v>
      </c>
      <c r="D654" s="37">
        <f>AVERAGE(Sheet1!J654:N654)</f>
        <v>863.80780968619217</v>
      </c>
      <c r="E654" s="37">
        <f>AVERAGE(Sheet1!Q654:V654)</f>
        <v>134.14473935420804</v>
      </c>
      <c r="F654" s="37">
        <f>AVERAGE(Sheet1!Y654:AE654)</f>
        <v>338.48275362240173</v>
      </c>
      <c r="G654" s="37">
        <f>AVERAGE(Sheet1!AE654:AG654)</f>
        <v>765.49954519689675</v>
      </c>
    </row>
    <row r="655" spans="1:11" x14ac:dyDescent="0.55000000000000004">
      <c r="A655" s="9">
        <f>Sheet1!A655</f>
        <v>44.972099999999998</v>
      </c>
      <c r="B655" s="33" t="str">
        <f>Sheet1!B655</f>
        <v>SWR(50)</v>
      </c>
      <c r="C655" s="35">
        <f>AVERAGE(Sheet1!D655:G655)</f>
        <v>2.6393973105255903</v>
      </c>
      <c r="D655" s="35">
        <f>AVERAGE(Sheet1!J655:N655)</f>
        <v>17.789256958423088</v>
      </c>
      <c r="E655" s="35">
        <f>AVERAGE(Sheet1!Q655:V655)</f>
        <v>2.8644982014404614</v>
      </c>
      <c r="F655" s="35">
        <f>AVERAGE(Sheet1!Y655:AE655)</f>
        <v>7.6447977142318431</v>
      </c>
      <c r="G655" s="35">
        <f>AVERAGE(Sheet1!AE655:AG655)</f>
        <v>20.524758591833987</v>
      </c>
      <c r="I655" s="35">
        <f>AVERAGE(C655:G655)</f>
        <v>10.292541755290994</v>
      </c>
      <c r="J655" s="35">
        <f>AVERAGE(C655:F655)</f>
        <v>7.734487546155246</v>
      </c>
      <c r="K655" s="35">
        <f>AVERAGE(C655:E655)</f>
        <v>7.7643841567963809</v>
      </c>
    </row>
    <row r="656" spans="1:11" x14ac:dyDescent="0.55000000000000004">
      <c r="A656" s="9">
        <f>Sheet1!A656</f>
        <v>44.972099999999998</v>
      </c>
      <c r="B656" s="33" t="str">
        <f>Sheet1!B656</f>
        <v>SWR(100)</v>
      </c>
      <c r="C656" s="35">
        <f>AVERAGE(Sheet1!D656:G656)</f>
        <v>1.6699509008186864</v>
      </c>
      <c r="D656" s="35">
        <f>AVERAGE(Sheet1!J656:N656)</f>
        <v>8.8996599463971613</v>
      </c>
      <c r="E656" s="35">
        <f>AVERAGE(Sheet1!Q656:V656)</f>
        <v>1.5349256908865596</v>
      </c>
      <c r="F656" s="35">
        <f>AVERAGE(Sheet1!Y656:AE656)</f>
        <v>3.8657477794565085</v>
      </c>
      <c r="G656" s="35">
        <f>AVERAGE(Sheet1!AE656:AG656)</f>
        <v>10.321514915373944</v>
      </c>
      <c r="I656" s="35">
        <f>AVERAGE(C656:G656)</f>
        <v>5.258359846586572</v>
      </c>
      <c r="J656" s="35">
        <f>AVERAGE(C656:F656)</f>
        <v>3.9925710793897293</v>
      </c>
      <c r="K656" s="35">
        <f>AVERAGE(C656:E656)</f>
        <v>4.0348455127008025</v>
      </c>
    </row>
    <row r="657" spans="1:11" x14ac:dyDescent="0.55000000000000004">
      <c r="A657" s="9">
        <f>Sheet1!A657</f>
        <v>44.972099999999998</v>
      </c>
      <c r="B657" s="33" t="str">
        <f>Sheet1!B657</f>
        <v>SWR(150)</v>
      </c>
      <c r="C657" s="35">
        <f>AVERAGE(Sheet1!D657:G657)</f>
        <v>1.8578446037549372</v>
      </c>
      <c r="D657" s="35">
        <f>AVERAGE(Sheet1!J657:N657)</f>
        <v>5.9388374855259087</v>
      </c>
      <c r="E657" s="35">
        <f>AVERAGE(Sheet1!Q657:V657)</f>
        <v>1.3874207186365519</v>
      </c>
      <c r="F657" s="35">
        <f>AVERAGE(Sheet1!Y657:AE657)</f>
        <v>2.6315641331899307</v>
      </c>
      <c r="G657" s="35">
        <f>AVERAGE(Sheet1!AE657:AG657)</f>
        <v>6.948594269963877</v>
      </c>
      <c r="I657" s="35">
        <f>AVERAGE(C657:G657)</f>
        <v>3.7528522422142414</v>
      </c>
      <c r="J657" s="35">
        <f>AVERAGE(C657:F657)</f>
        <v>2.9539167352768323</v>
      </c>
      <c r="K657" s="35">
        <f>AVERAGE(C657:E657)</f>
        <v>3.0613676026391325</v>
      </c>
    </row>
    <row r="658" spans="1:11" x14ac:dyDescent="0.55000000000000004">
      <c r="A658" s="9">
        <f>Sheet1!A658</f>
        <v>44.972099999999998</v>
      </c>
      <c r="B658" s="33" t="str">
        <f>Sheet1!B658</f>
        <v>SWR(200)</v>
      </c>
      <c r="C658" s="35">
        <f>AVERAGE(Sheet1!D658:G658)</f>
        <v>2.2682970538613301</v>
      </c>
      <c r="D658" s="35">
        <f>AVERAGE(Sheet1!J658:N658)</f>
        <v>4.4603761229332193</v>
      </c>
      <c r="E658" s="35">
        <f>AVERAGE(Sheet1!Q658:V658)</f>
        <v>1.6756844255847725</v>
      </c>
      <c r="F658" s="35">
        <f>AVERAGE(Sheet1!Y658:AE658)</f>
        <v>2.0427404639841087</v>
      </c>
      <c r="G658" s="35">
        <f>AVERAGE(Sheet1!AE658:AG658)</f>
        <v>5.2854343558553705</v>
      </c>
      <c r="I658" s="35">
        <f>AVERAGE(C658:G658)</f>
        <v>3.1465064844437602</v>
      </c>
      <c r="J658" s="35">
        <f>AVERAGE(C658:F658)</f>
        <v>2.6117745165908577</v>
      </c>
      <c r="K658" s="35">
        <f>AVERAGE(C658:E658)</f>
        <v>2.8014525341264407</v>
      </c>
    </row>
    <row r="659" spans="1:11" x14ac:dyDescent="0.55000000000000004">
      <c r="A659" s="9">
        <f>Sheet1!A659</f>
        <v>44.972099999999998</v>
      </c>
      <c r="B659" s="33" t="str">
        <f>Sheet1!B659</f>
        <v>SWR(300)</v>
      </c>
      <c r="C659" s="35">
        <f>AVERAGE(Sheet1!D659:G659)</f>
        <v>3.2286241429805953</v>
      </c>
      <c r="D659" s="35">
        <f>AVERAGE(Sheet1!J659:N659)</f>
        <v>2.9865691550087896</v>
      </c>
      <c r="E659" s="35">
        <f>AVERAGE(Sheet1!Q659:V659)</f>
        <v>2.4091457488360244</v>
      </c>
      <c r="F659" s="35">
        <f>AVERAGE(Sheet1!Y659:AE659)</f>
        <v>1.5840265518349257</v>
      </c>
      <c r="G659" s="35">
        <f>AVERAGE(Sheet1!AE659:AG659)</f>
        <v>3.6778756172538576</v>
      </c>
      <c r="I659" s="35">
        <f>AVERAGE(C659:G659)</f>
        <v>2.7772482431828385</v>
      </c>
      <c r="J659" s="35">
        <f>AVERAGE(C659:F659)</f>
        <v>2.552091399665084</v>
      </c>
      <c r="K659" s="35">
        <f>AVERAGE(C659:E659)</f>
        <v>2.8747796822751366</v>
      </c>
    </row>
    <row r="660" spans="1:11" x14ac:dyDescent="0.55000000000000004">
      <c r="A660" s="8">
        <f>Sheet1!A660</f>
        <v>82</v>
      </c>
      <c r="B660" s="33" t="str">
        <f>Sheet1!B660</f>
        <v>R</v>
      </c>
      <c r="C660" s="34"/>
      <c r="D660" s="34"/>
      <c r="E660" s="34"/>
      <c r="F660" s="34"/>
      <c r="G660" s="34"/>
    </row>
    <row r="661" spans="1:11" x14ac:dyDescent="0.55000000000000004">
      <c r="A661" s="9">
        <f>Sheet1!A661</f>
        <v>82</v>
      </c>
      <c r="B661" s="33" t="str">
        <f>Sheet1!B661</f>
        <v>X</v>
      </c>
      <c r="C661" s="34"/>
      <c r="D661" s="34"/>
      <c r="E661" s="34"/>
      <c r="F661" s="34"/>
      <c r="G661" s="34"/>
    </row>
    <row r="662" spans="1:11" x14ac:dyDescent="0.55000000000000004">
      <c r="A662" s="36">
        <f>Sheet1!A662</f>
        <v>0.45555555555555555</v>
      </c>
      <c r="B662" s="33" t="str">
        <f>Sheet1!B662</f>
        <v>Z</v>
      </c>
      <c r="C662" s="37">
        <f>AVERAGE(Sheet1!D662:G662)</f>
        <v>109.2977727538352</v>
      </c>
      <c r="D662" s="37">
        <f>AVERAGE(Sheet1!J662:N662)</f>
        <v>1050.3402422979018</v>
      </c>
      <c r="E662" s="37">
        <f>AVERAGE(Sheet1!Q662:V662)</f>
        <v>127.85964745428093</v>
      </c>
      <c r="F662" s="37">
        <f>AVERAGE(Sheet1!Y662:AE662)</f>
        <v>409.63371491384936</v>
      </c>
      <c r="G662" s="37">
        <f>AVERAGE(Sheet1!AE662:AG662)</f>
        <v>952.29916732272761</v>
      </c>
    </row>
    <row r="663" spans="1:11" x14ac:dyDescent="0.55000000000000004">
      <c r="A663" s="9">
        <f>Sheet1!A663</f>
        <v>45.530700000000003</v>
      </c>
      <c r="B663" s="33" t="str">
        <f>Sheet1!B663</f>
        <v>SWR(50)</v>
      </c>
      <c r="C663" s="35">
        <f>AVERAGE(Sheet1!D663:G663)</f>
        <v>2.6278649990802108</v>
      </c>
      <c r="D663" s="35">
        <f>AVERAGE(Sheet1!J663:N663)</f>
        <v>21.550701560955968</v>
      </c>
      <c r="E663" s="35">
        <f>AVERAGE(Sheet1!Q663:V663)</f>
        <v>2.7354254139268228</v>
      </c>
      <c r="F663" s="35">
        <f>AVERAGE(Sheet1!Y663:AE663)</f>
        <v>9.1565526293904274</v>
      </c>
      <c r="G663" s="35">
        <f>AVERAGE(Sheet1!AE663:AG663)</f>
        <v>23.65848502035843</v>
      </c>
      <c r="I663" s="35">
        <f>AVERAGE(C663:G663)</f>
        <v>11.94580592474237</v>
      </c>
      <c r="J663" s="35">
        <f>AVERAGE(C663:F663)</f>
        <v>9.0176361508383565</v>
      </c>
      <c r="K663" s="35">
        <f>AVERAGE(C663:E663)</f>
        <v>8.9713306579876662</v>
      </c>
    </row>
    <row r="664" spans="1:11" x14ac:dyDescent="0.55000000000000004">
      <c r="A664" s="9">
        <f>Sheet1!A664</f>
        <v>45.530700000000003</v>
      </c>
      <c r="B664" s="33" t="str">
        <f>Sheet1!B664</f>
        <v>SWR(100)</v>
      </c>
      <c r="C664" s="35">
        <f>AVERAGE(Sheet1!D664:G664)</f>
        <v>1.6698703041480258</v>
      </c>
      <c r="D664" s="35">
        <f>AVERAGE(Sheet1!J664:N664)</f>
        <v>10.779089658252486</v>
      </c>
      <c r="E664" s="35">
        <f>AVERAGE(Sheet1!Q664:V664)</f>
        <v>1.4837550699883053</v>
      </c>
      <c r="F664" s="35">
        <f>AVERAGE(Sheet1!Y664:AE664)</f>
        <v>4.6114724370910301</v>
      </c>
      <c r="G664" s="35">
        <f>AVERAGE(Sheet1!AE664:AG664)</f>
        <v>11.866010999072236</v>
      </c>
      <c r="I664" s="35">
        <f>AVERAGE(C664:G664)</f>
        <v>6.0820396937104162</v>
      </c>
      <c r="J664" s="35">
        <f>AVERAGE(C664:F664)</f>
        <v>4.636046867369962</v>
      </c>
      <c r="K664" s="35">
        <f>AVERAGE(C664:E664)</f>
        <v>4.6442383441296053</v>
      </c>
    </row>
    <row r="665" spans="1:11" x14ac:dyDescent="0.55000000000000004">
      <c r="A665" s="9">
        <f>Sheet1!A665</f>
        <v>45.530700000000003</v>
      </c>
      <c r="B665" s="33" t="str">
        <f>Sheet1!B665</f>
        <v>SWR(150)</v>
      </c>
      <c r="C665" s="35">
        <f>AVERAGE(Sheet1!D665:G665)</f>
        <v>1.8642715093663931</v>
      </c>
      <c r="D665" s="35">
        <f>AVERAGE(Sheet1!J665:N665)</f>
        <v>7.1902865407321475</v>
      </c>
      <c r="E665" s="35">
        <f>AVERAGE(Sheet1!Q665:V665)</f>
        <v>1.4201850255022033</v>
      </c>
      <c r="F665" s="35">
        <f>AVERAGE(Sheet1!Y665:AE665)</f>
        <v>3.1144863721839573</v>
      </c>
      <c r="G665" s="35">
        <f>AVERAGE(Sheet1!AE665:AG665)</f>
        <v>7.9524315339334839</v>
      </c>
      <c r="I665" s="35">
        <f>AVERAGE(C665:G665)</f>
        <v>4.3083321963436365</v>
      </c>
      <c r="J665" s="35">
        <f>AVERAGE(C665:F665)</f>
        <v>3.3973073619461753</v>
      </c>
      <c r="K665" s="35">
        <f>AVERAGE(C665:E665)</f>
        <v>3.4915810252002477</v>
      </c>
    </row>
    <row r="666" spans="1:11" x14ac:dyDescent="0.55000000000000004">
      <c r="A666" s="9">
        <f>Sheet1!A666</f>
        <v>45.530700000000003</v>
      </c>
      <c r="B666" s="33" t="str">
        <f>Sheet1!B666</f>
        <v>SWR(200)</v>
      </c>
      <c r="C666" s="35">
        <f>AVERAGE(Sheet1!D666:G666)</f>
        <v>2.2787109269650383</v>
      </c>
      <c r="D666" s="35">
        <f>AVERAGE(Sheet1!J666:N666)</f>
        <v>5.3972705367918659</v>
      </c>
      <c r="E666" s="35">
        <f>AVERAGE(Sheet1!Q666:V666)</f>
        <v>1.744010192408106</v>
      </c>
      <c r="F666" s="35">
        <f>AVERAGE(Sheet1!Y666:AE666)</f>
        <v>2.3839694738551152</v>
      </c>
      <c r="G666" s="35">
        <f>AVERAGE(Sheet1!AE666:AG666)</f>
        <v>6.0096290146985085</v>
      </c>
      <c r="I666" s="35">
        <f>AVERAGE(C666:G666)</f>
        <v>3.5627180289437268</v>
      </c>
      <c r="J666" s="35">
        <f>AVERAGE(C666:F666)</f>
        <v>2.9509902825050314</v>
      </c>
      <c r="K666" s="35">
        <f>AVERAGE(C666:E666)</f>
        <v>3.1399972187216698</v>
      </c>
    </row>
    <row r="667" spans="1:11" x14ac:dyDescent="0.55000000000000004">
      <c r="A667" s="9">
        <f>Sheet1!A667</f>
        <v>45.530700000000003</v>
      </c>
      <c r="B667" s="33" t="str">
        <f>Sheet1!B667</f>
        <v>SWR(300)</v>
      </c>
      <c r="C667" s="35">
        <f>AVERAGE(Sheet1!D667:G667)</f>
        <v>3.2454419277864655</v>
      </c>
      <c r="D667" s="35">
        <f>AVERAGE(Sheet1!J667:N667)</f>
        <v>3.6073944587931606</v>
      </c>
      <c r="E667" s="35">
        <f>AVERAGE(Sheet1!Q667:V667)</f>
        <v>2.5218591389138134</v>
      </c>
      <c r="F667" s="35">
        <f>AVERAGE(Sheet1!Y667:AE667)</f>
        <v>1.7158213327993472</v>
      </c>
      <c r="G667" s="35">
        <f>AVERAGE(Sheet1!AE667:AG667)</f>
        <v>4.0992677879556432</v>
      </c>
      <c r="I667" s="35">
        <f>AVERAGE(C667:G667)</f>
        <v>3.037956929249686</v>
      </c>
      <c r="J667" s="35">
        <f>AVERAGE(C667:F667)</f>
        <v>2.7726292145731968</v>
      </c>
      <c r="K667" s="35">
        <f>AVERAGE(C667:E667)</f>
        <v>3.1248985084978131</v>
      </c>
    </row>
    <row r="668" spans="1:11" x14ac:dyDescent="0.55000000000000004">
      <c r="A668" s="8">
        <f>Sheet1!A668</f>
        <v>83</v>
      </c>
      <c r="B668" s="33" t="str">
        <f>Sheet1!B668</f>
        <v>R</v>
      </c>
      <c r="C668" s="34"/>
      <c r="D668" s="34"/>
      <c r="E668" s="34"/>
      <c r="F668" s="34"/>
      <c r="G668" s="34"/>
    </row>
    <row r="669" spans="1:11" x14ac:dyDescent="0.55000000000000004">
      <c r="A669" s="9">
        <f>Sheet1!A669</f>
        <v>83</v>
      </c>
      <c r="B669" s="33" t="str">
        <f>Sheet1!B669</f>
        <v>X</v>
      </c>
      <c r="C669" s="34"/>
      <c r="D669" s="34"/>
      <c r="E669" s="34"/>
      <c r="F669" s="34"/>
      <c r="G669" s="34"/>
    </row>
    <row r="670" spans="1:11" x14ac:dyDescent="0.55000000000000004">
      <c r="A670" s="36">
        <f>Sheet1!A670</f>
        <v>0.46111111111111114</v>
      </c>
      <c r="B670" s="33" t="str">
        <f>Sheet1!B670</f>
        <v>Z</v>
      </c>
      <c r="C670" s="37">
        <f>AVERAGE(Sheet1!D670:G670)</f>
        <v>108.78812718161433</v>
      </c>
      <c r="D670" s="37">
        <f>AVERAGE(Sheet1!J670:N670)</f>
        <v>1298.9999967720191</v>
      </c>
      <c r="E670" s="37">
        <f>AVERAGE(Sheet1!Q670:V670)</f>
        <v>122.6336276796837</v>
      </c>
      <c r="F670" s="37">
        <f>AVERAGE(Sheet1!Y670:AE670)</f>
        <v>509.25167220646807</v>
      </c>
      <c r="G670" s="37">
        <f>AVERAGE(Sheet1!AE670:AG670)</f>
        <v>1213.6787993427802</v>
      </c>
    </row>
    <row r="671" spans="1:11" x14ac:dyDescent="0.55000000000000004">
      <c r="A671" s="9">
        <f>Sheet1!A671</f>
        <v>46.089399999999998</v>
      </c>
      <c r="B671" s="33" t="str">
        <f>Sheet1!B671</f>
        <v>SWR(50)</v>
      </c>
      <c r="C671" s="35">
        <f>AVERAGE(Sheet1!D671:G671)</f>
        <v>2.6177690158135904</v>
      </c>
      <c r="D671" s="35">
        <f>AVERAGE(Sheet1!J671:N671)</f>
        <v>26.574761199098738</v>
      </c>
      <c r="E671" s="35">
        <f>AVERAGE(Sheet1!Q671:V671)</f>
        <v>2.6283522550230125</v>
      </c>
      <c r="F671" s="35">
        <f>AVERAGE(Sheet1!Y671:AE671)</f>
        <v>11.240457707869504</v>
      </c>
      <c r="G671" s="35">
        <f>AVERAGE(Sheet1!AE671:AG671)</f>
        <v>27.632472438650058</v>
      </c>
      <c r="I671" s="35">
        <f>AVERAGE(C671:G671)</f>
        <v>14.138762523290982</v>
      </c>
      <c r="J671" s="35">
        <f>AVERAGE(C671:F671)</f>
        <v>10.765335044451211</v>
      </c>
      <c r="K671" s="35">
        <f>AVERAGE(C671:E671)</f>
        <v>10.60696082331178</v>
      </c>
    </row>
    <row r="672" spans="1:11" x14ac:dyDescent="0.55000000000000004">
      <c r="A672" s="9">
        <f>Sheet1!A672</f>
        <v>46.089399999999998</v>
      </c>
      <c r="B672" s="33" t="str">
        <f>Sheet1!B672</f>
        <v>SWR(100)</v>
      </c>
      <c r="C672" s="35">
        <f>AVERAGE(Sheet1!D672:G672)</f>
        <v>1.6698844825354233</v>
      </c>
      <c r="D672" s="35">
        <f>AVERAGE(Sheet1!J672:N672)</f>
        <v>13.290194299463135</v>
      </c>
      <c r="E672" s="35">
        <f>AVERAGE(Sheet1!Q672:V672)</f>
        <v>1.4442357365403409</v>
      </c>
      <c r="F672" s="35">
        <f>AVERAGE(Sheet1!Y672:AE672)</f>
        <v>5.6446497112169505</v>
      </c>
      <c r="G672" s="35">
        <f>AVERAGE(Sheet1!AE672:AG672)</f>
        <v>13.835274974395594</v>
      </c>
      <c r="I672" s="35">
        <f>AVERAGE(C672:G672)</f>
        <v>7.1768478408302885</v>
      </c>
      <c r="J672" s="35">
        <f>AVERAGE(C672:F672)</f>
        <v>5.5122410574389624</v>
      </c>
      <c r="K672" s="35">
        <f>AVERAGE(C672:E672)</f>
        <v>5.468104839512967</v>
      </c>
    </row>
    <row r="673" spans="1:11" x14ac:dyDescent="0.55000000000000004">
      <c r="A673" s="9">
        <f>Sheet1!A673</f>
        <v>46.089399999999998</v>
      </c>
      <c r="B673" s="33" t="str">
        <f>Sheet1!B673</f>
        <v>SWR(150)</v>
      </c>
      <c r="C673" s="35">
        <f>AVERAGE(Sheet1!D673:G673)</f>
        <v>1.8699930611850335</v>
      </c>
      <c r="D673" s="35">
        <f>AVERAGE(Sheet1!J673:N673)</f>
        <v>8.8632927431147017</v>
      </c>
      <c r="E673" s="35">
        <f>AVERAGE(Sheet1!Q673:V673)</f>
        <v>1.4544907939837384</v>
      </c>
      <c r="F673" s="35">
        <f>AVERAGE(Sheet1!Y673:AE673)</f>
        <v>3.791844629924372</v>
      </c>
      <c r="G673" s="35">
        <f>AVERAGE(Sheet1!AE673:AG673)</f>
        <v>9.245031558752034</v>
      </c>
      <c r="I673" s="35">
        <f>AVERAGE(C673:G673)</f>
        <v>5.044930557391976</v>
      </c>
      <c r="J673" s="35">
        <f>AVERAGE(C673:F673)</f>
        <v>3.9949053070519613</v>
      </c>
      <c r="K673" s="35">
        <f>AVERAGE(C673:E673)</f>
        <v>4.0625921994278249</v>
      </c>
    </row>
    <row r="674" spans="1:11" x14ac:dyDescent="0.55000000000000004">
      <c r="A674" s="9">
        <f>Sheet1!A674</f>
        <v>46.089399999999998</v>
      </c>
      <c r="B674" s="33" t="str">
        <f>Sheet1!B674</f>
        <v>SWR(200)</v>
      </c>
      <c r="C674" s="35">
        <f>AVERAGE(Sheet1!D674:G674)</f>
        <v>2.2879451337515753</v>
      </c>
      <c r="D674" s="35">
        <f>AVERAGE(Sheet1!J674:N674)</f>
        <v>6.6508501580463015</v>
      </c>
      <c r="E674" s="35">
        <f>AVERAGE(Sheet1!Q674:V674)</f>
        <v>1.807478500864061</v>
      </c>
      <c r="F674" s="35">
        <f>AVERAGE(Sheet1!Y674:AE674)</f>
        <v>2.8768417495154766</v>
      </c>
      <c r="G674" s="35">
        <f>AVERAGE(Sheet1!AE674:AG674)</f>
        <v>6.9569467017707636</v>
      </c>
      <c r="I674" s="35">
        <f>AVERAGE(C674:G674)</f>
        <v>4.1160124487896352</v>
      </c>
      <c r="J674" s="35">
        <f>AVERAGE(C674:F674)</f>
        <v>3.4057788855443536</v>
      </c>
      <c r="K674" s="35">
        <f>AVERAGE(C674:E674)</f>
        <v>3.5820912642206459</v>
      </c>
    </row>
    <row r="675" spans="1:11" x14ac:dyDescent="0.55000000000000004">
      <c r="A675" s="9">
        <f>Sheet1!A675</f>
        <v>46.089399999999998</v>
      </c>
      <c r="B675" s="33" t="str">
        <f>Sheet1!B675</f>
        <v>SWR(300)</v>
      </c>
      <c r="C675" s="35">
        <f>AVERAGE(Sheet1!D675:G675)</f>
        <v>3.2603361617816344</v>
      </c>
      <c r="D675" s="35">
        <f>AVERAGE(Sheet1!J675:N675)</f>
        <v>4.4406041190477783</v>
      </c>
      <c r="E675" s="35">
        <f>AVERAGE(Sheet1!Q675:V675)</f>
        <v>2.6247337953047829</v>
      </c>
      <c r="F675" s="35">
        <f>AVERAGE(Sheet1!Y675:AE675)</f>
        <v>1.9952114947368145</v>
      </c>
      <c r="G675" s="35">
        <f>AVERAGE(Sheet1!AE675:AG675)</f>
        <v>4.6847287099825694</v>
      </c>
      <c r="I675" s="35">
        <f>AVERAGE(C675:G675)</f>
        <v>3.4011228561707156</v>
      </c>
      <c r="J675" s="35">
        <f>AVERAGE(C675:F675)</f>
        <v>3.0802213927177524</v>
      </c>
      <c r="K675" s="35">
        <f>AVERAGE(C675:E675)</f>
        <v>3.4418913587113984</v>
      </c>
    </row>
    <row r="676" spans="1:11" x14ac:dyDescent="0.55000000000000004">
      <c r="A676" s="8">
        <f>Sheet1!A676</f>
        <v>84</v>
      </c>
      <c r="B676" s="33" t="str">
        <f>Sheet1!B676</f>
        <v>R</v>
      </c>
      <c r="C676" s="34"/>
      <c r="D676" s="34"/>
      <c r="E676" s="34"/>
      <c r="F676" s="34"/>
      <c r="G676" s="34"/>
    </row>
    <row r="677" spans="1:11" x14ac:dyDescent="0.55000000000000004">
      <c r="A677" s="9">
        <f>Sheet1!A677</f>
        <v>84</v>
      </c>
      <c r="B677" s="33" t="str">
        <f>Sheet1!B677</f>
        <v>X</v>
      </c>
      <c r="C677" s="34"/>
      <c r="D677" s="34"/>
      <c r="E677" s="34"/>
      <c r="F677" s="34"/>
      <c r="G677" s="34"/>
    </row>
    <row r="678" spans="1:11" x14ac:dyDescent="0.55000000000000004">
      <c r="A678" s="36">
        <f>Sheet1!A678</f>
        <v>0.46666666666666667</v>
      </c>
      <c r="B678" s="33" t="str">
        <f>Sheet1!B678</f>
        <v>Z</v>
      </c>
      <c r="C678" s="37">
        <f>AVERAGE(Sheet1!D678:G678)</f>
        <v>108.34915133601123</v>
      </c>
      <c r="D678" s="37">
        <f>AVERAGE(Sheet1!J678:N678)</f>
        <v>1632.9461609764282</v>
      </c>
      <c r="E678" s="37">
        <f>AVERAGE(Sheet1!Q678:V678)</f>
        <v>118.33029195952258</v>
      </c>
      <c r="F678" s="37">
        <f>AVERAGE(Sheet1!Y678:AE678)</f>
        <v>652.7221761822733</v>
      </c>
      <c r="G678" s="37">
        <f>AVERAGE(Sheet1!AE678:AG678)</f>
        <v>1556.3045133959295</v>
      </c>
    </row>
    <row r="679" spans="1:11" x14ac:dyDescent="0.55000000000000004">
      <c r="A679" s="9">
        <f>Sheet1!A679</f>
        <v>46.648000000000003</v>
      </c>
      <c r="B679" s="33" t="str">
        <f>Sheet1!B679</f>
        <v>SWR(50)</v>
      </c>
      <c r="C679" s="35">
        <f>AVERAGE(Sheet1!D679:G679)</f>
        <v>2.6090782922817652</v>
      </c>
      <c r="D679" s="35">
        <f>AVERAGE(Sheet1!J679:N679)</f>
        <v>33.401740538257094</v>
      </c>
      <c r="E679" s="35">
        <f>AVERAGE(Sheet1!Q679:V679)</f>
        <v>2.5403916444849139</v>
      </c>
      <c r="F679" s="35">
        <f>AVERAGE(Sheet1!Y679:AE679)</f>
        <v>14.18842244369443</v>
      </c>
      <c r="G679" s="35">
        <f>AVERAGE(Sheet1!AE679:AG679)</f>
        <v>32.671963311434467</v>
      </c>
      <c r="I679" s="35">
        <f>AVERAGE(C679:G679)</f>
        <v>17.082319246030533</v>
      </c>
      <c r="J679" s="35">
        <f>AVERAGE(C679:F679)</f>
        <v>13.18490822967955</v>
      </c>
      <c r="K679" s="35">
        <f>AVERAGE(C679:E679)</f>
        <v>12.850403491674591</v>
      </c>
    </row>
    <row r="680" spans="1:11" x14ac:dyDescent="0.55000000000000004">
      <c r="A680" s="9">
        <f>Sheet1!A680</f>
        <v>46.648000000000003</v>
      </c>
      <c r="B680" s="33" t="str">
        <f>Sheet1!B680</f>
        <v>SWR(100)</v>
      </c>
      <c r="C680" s="35">
        <f>AVERAGE(Sheet1!D680:G680)</f>
        <v>1.6699575883829954</v>
      </c>
      <c r="D680" s="35">
        <f>AVERAGE(Sheet1!J680:N680)</f>
        <v>16.703196291549098</v>
      </c>
      <c r="E680" s="35">
        <f>AVERAGE(Sheet1!Q680:V680)</f>
        <v>1.4145672507030713</v>
      </c>
      <c r="F680" s="35">
        <f>AVERAGE(Sheet1!Y680:AE680)</f>
        <v>7.1112950346632626</v>
      </c>
      <c r="G680" s="35">
        <f>AVERAGE(Sheet1!AE680:AG680)</f>
        <v>16.343064232757669</v>
      </c>
      <c r="I680" s="35">
        <f>AVERAGE(C680:G680)</f>
        <v>8.6484160796112199</v>
      </c>
      <c r="J680" s="35">
        <f>AVERAGE(C680:F680)</f>
        <v>6.7247540413246067</v>
      </c>
      <c r="K680" s="35">
        <f>AVERAGE(C680:E680)</f>
        <v>6.5959070435450551</v>
      </c>
    </row>
    <row r="681" spans="1:11" x14ac:dyDescent="0.55000000000000004">
      <c r="A681" s="9">
        <f>Sheet1!A681</f>
        <v>46.648000000000003</v>
      </c>
      <c r="B681" s="33" t="str">
        <f>Sheet1!B681</f>
        <v>SWR(150)</v>
      </c>
      <c r="C681" s="35">
        <f>AVERAGE(Sheet1!D681:G681)</f>
        <v>1.8749860868045545</v>
      </c>
      <c r="D681" s="35">
        <f>AVERAGE(Sheet1!J681:N681)</f>
        <v>11.138068437480062</v>
      </c>
      <c r="E681" s="35">
        <f>AVERAGE(Sheet1!Q681:V681)</f>
        <v>1.4877731150993234</v>
      </c>
      <c r="F681" s="35">
        <f>AVERAGE(Sheet1!Y681:AE681)</f>
        <v>4.7605677230714063</v>
      </c>
      <c r="G681" s="35">
        <f>AVERAGE(Sheet1!AE681:AG681)</f>
        <v>10.903352119854171</v>
      </c>
      <c r="I681" s="35">
        <f>AVERAGE(C681:G681)</f>
        <v>6.032949496461903</v>
      </c>
      <c r="J681" s="35">
        <f>AVERAGE(C681:F681)</f>
        <v>4.8153488406138365</v>
      </c>
      <c r="K681" s="35">
        <f>AVERAGE(C681:E681)</f>
        <v>4.8336092131279793</v>
      </c>
    </row>
    <row r="682" spans="1:11" x14ac:dyDescent="0.55000000000000004">
      <c r="A682" s="9">
        <f>Sheet1!A682</f>
        <v>46.648000000000003</v>
      </c>
      <c r="B682" s="33" t="str">
        <f>Sheet1!B682</f>
        <v>SWR(200)</v>
      </c>
      <c r="C682" s="35">
        <f>AVERAGE(Sheet1!D682:G682)</f>
        <v>2.2959780769115357</v>
      </c>
      <c r="D682" s="35">
        <f>AVERAGE(Sheet1!J682:N682)</f>
        <v>8.3563173192389577</v>
      </c>
      <c r="E682" s="35">
        <f>AVERAGE(Sheet1!Q682:V682)</f>
        <v>1.8647819908787031</v>
      </c>
      <c r="F682" s="35">
        <f>AVERAGE(Sheet1!Y682:AE682)</f>
        <v>3.5923211766975056</v>
      </c>
      <c r="G682" s="35">
        <f>AVERAGE(Sheet1!AE682:AG682)</f>
        <v>8.1860601962896968</v>
      </c>
      <c r="I682" s="35">
        <f>AVERAGE(C682:G682)</f>
        <v>4.8590917520032786</v>
      </c>
      <c r="J682" s="35">
        <f>AVERAGE(C682:F682)</f>
        <v>4.0273496409316749</v>
      </c>
      <c r="K682" s="35">
        <f>AVERAGE(C682:E682)</f>
        <v>4.1723591290097319</v>
      </c>
    </row>
    <row r="683" spans="1:11" x14ac:dyDescent="0.55000000000000004">
      <c r="A683" s="9">
        <f>Sheet1!A683</f>
        <v>46.648000000000003</v>
      </c>
      <c r="B683" s="33" t="str">
        <f>Sheet1!B683</f>
        <v>SWR(300)</v>
      </c>
      <c r="C683" s="35">
        <f>AVERAGE(Sheet1!D683:G683)</f>
        <v>3.273280382782664</v>
      </c>
      <c r="D683" s="35">
        <f>AVERAGE(Sheet1!J683:N683)</f>
        <v>5.5762855972434924</v>
      </c>
      <c r="E683" s="35">
        <f>AVERAGE(Sheet1!Q683:V683)</f>
        <v>2.7165050889952602</v>
      </c>
      <c r="F683" s="35">
        <f>AVERAGE(Sheet1!Y683:AE683)</f>
        <v>2.4424504552542348</v>
      </c>
      <c r="G683" s="35">
        <f>AVERAGE(Sheet1!AE683:AG683)</f>
        <v>5.4744210870030559</v>
      </c>
      <c r="I683" s="35">
        <f>AVERAGE(C683:G683)</f>
        <v>3.8965885222557417</v>
      </c>
      <c r="J683" s="35">
        <f>AVERAGE(C683:F683)</f>
        <v>3.5021303810689131</v>
      </c>
      <c r="K683" s="35">
        <f>AVERAGE(C683:E683)</f>
        <v>3.855357023007139</v>
      </c>
    </row>
    <row r="684" spans="1:11" x14ac:dyDescent="0.55000000000000004">
      <c r="A684" s="8">
        <f>Sheet1!A684</f>
        <v>85</v>
      </c>
      <c r="B684" s="33" t="str">
        <f>Sheet1!B684</f>
        <v>R</v>
      </c>
      <c r="C684" s="34"/>
      <c r="D684" s="34"/>
      <c r="E684" s="34"/>
      <c r="F684" s="34"/>
      <c r="G684" s="34"/>
    </row>
    <row r="685" spans="1:11" x14ac:dyDescent="0.55000000000000004">
      <c r="A685" s="9">
        <f>Sheet1!A685</f>
        <v>85</v>
      </c>
      <c r="B685" s="33" t="str">
        <f>Sheet1!B685</f>
        <v>X</v>
      </c>
      <c r="C685" s="34"/>
      <c r="D685" s="34"/>
      <c r="E685" s="34"/>
      <c r="F685" s="34"/>
      <c r="G685" s="34"/>
    </row>
    <row r="686" spans="1:11" x14ac:dyDescent="0.55000000000000004">
      <c r="A686" s="36">
        <f>Sheet1!A686</f>
        <v>0.47222222222222221</v>
      </c>
      <c r="B686" s="33" t="str">
        <f>Sheet1!B686</f>
        <v>Z</v>
      </c>
      <c r="C686" s="37">
        <f>AVERAGE(Sheet1!D686:G686)</f>
        <v>107.97939836948487</v>
      </c>
      <c r="D686" s="37">
        <f>AVERAGE(Sheet1!J686:N686)</f>
        <v>2077.5656891835411</v>
      </c>
      <c r="E686" s="37">
        <f>AVERAGE(Sheet1!Q686:V686)</f>
        <v>114.84340937827592</v>
      </c>
      <c r="F686" s="37">
        <f>AVERAGE(Sheet1!Y686:AE686)</f>
        <v>864.50490984585758</v>
      </c>
      <c r="G686" s="37">
        <f>AVERAGE(Sheet1!AE686:AG686)</f>
        <v>1920.2693410795171</v>
      </c>
    </row>
    <row r="687" spans="1:11" x14ac:dyDescent="0.55000000000000004">
      <c r="A687" s="9">
        <f>Sheet1!A687</f>
        <v>47.206699999999998</v>
      </c>
      <c r="B687" s="33" t="str">
        <f>Sheet1!B687</f>
        <v>SWR(50)</v>
      </c>
      <c r="C687" s="35">
        <f>AVERAGE(Sheet1!D687:G687)</f>
        <v>2.6017666872857221</v>
      </c>
      <c r="D687" s="35">
        <f>AVERAGE(Sheet1!J687:N687)</f>
        <v>42.798127993249409</v>
      </c>
      <c r="E687" s="35">
        <f>AVERAGE(Sheet1!Q687:V687)</f>
        <v>2.4692827288060184</v>
      </c>
      <c r="F687" s="35">
        <f>AVERAGE(Sheet1!Y687:AE687)</f>
        <v>18.474748687488209</v>
      </c>
      <c r="G687" s="35">
        <f>AVERAGE(Sheet1!AE687:AG687)</f>
        <v>39.015265855970348</v>
      </c>
      <c r="I687" s="35">
        <f>AVERAGE(C687:G687)</f>
        <v>21.07183839055994</v>
      </c>
      <c r="J687" s="35">
        <f>AVERAGE(C687:F687)</f>
        <v>16.585981524207341</v>
      </c>
      <c r="K687" s="35">
        <f>AVERAGE(C687:E687)</f>
        <v>15.956392469780385</v>
      </c>
    </row>
    <row r="688" spans="1:11" x14ac:dyDescent="0.55000000000000004">
      <c r="A688" s="9">
        <f>Sheet1!A688</f>
        <v>47.206699999999998</v>
      </c>
      <c r="B688" s="33" t="str">
        <f>Sheet1!B688</f>
        <v>SWR(100)</v>
      </c>
      <c r="C688" s="35">
        <f>AVERAGE(Sheet1!D688:G688)</f>
        <v>1.6700676862156767</v>
      </c>
      <c r="D688" s="35">
        <f>AVERAGE(Sheet1!J688:N688)</f>
        <v>21.401438760780785</v>
      </c>
      <c r="E688" s="35">
        <f>AVERAGE(Sheet1!Q688:V688)</f>
        <v>1.3931277512966176</v>
      </c>
      <c r="F688" s="35">
        <f>AVERAGE(Sheet1!Y688:AE688)</f>
        <v>9.2486835851052884</v>
      </c>
      <c r="G688" s="35">
        <f>AVERAGE(Sheet1!AE688:AG688)</f>
        <v>19.509564994504085</v>
      </c>
      <c r="I688" s="35">
        <f>AVERAGE(C688:G688)</f>
        <v>10.644576555580491</v>
      </c>
      <c r="J688" s="35">
        <f>AVERAGE(C688:F688)</f>
        <v>8.4283294458495917</v>
      </c>
      <c r="K688" s="35">
        <f>AVERAGE(C688:E688)</f>
        <v>8.1548780660976927</v>
      </c>
    </row>
    <row r="689" spans="1:11" x14ac:dyDescent="0.55000000000000004">
      <c r="A689" s="9">
        <f>Sheet1!A689</f>
        <v>47.206699999999998</v>
      </c>
      <c r="B689" s="33" t="str">
        <f>Sheet1!B689</f>
        <v>SWR(150)</v>
      </c>
      <c r="C689" s="35">
        <f>AVERAGE(Sheet1!D689:G689)</f>
        <v>1.8792434774187068</v>
      </c>
      <c r="D689" s="35">
        <f>AVERAGE(Sheet1!J689:N689)</f>
        <v>14.27027673877139</v>
      </c>
      <c r="E689" s="35">
        <f>AVERAGE(Sheet1!Q689:V689)</f>
        <v>1.5182392334329953</v>
      </c>
      <c r="F689" s="35">
        <f>AVERAGE(Sheet1!Y689:AE689)</f>
        <v>6.1786480605969905</v>
      </c>
      <c r="G689" s="35">
        <f>AVERAGE(Sheet1!AE689:AG689)</f>
        <v>13.008543377169417</v>
      </c>
      <c r="I689" s="35">
        <f>AVERAGE(C689:G689)</f>
        <v>7.3709901774779016</v>
      </c>
      <c r="J689" s="35">
        <f>AVERAGE(C689:F689)</f>
        <v>5.9616018775550215</v>
      </c>
      <c r="K689" s="35">
        <f>AVERAGE(C689:E689)</f>
        <v>5.8892531498743645</v>
      </c>
    </row>
    <row r="690" spans="1:11" x14ac:dyDescent="0.55000000000000004">
      <c r="A690" s="9">
        <f>Sheet1!A690</f>
        <v>47.206699999999998</v>
      </c>
      <c r="B690" s="33" t="str">
        <f>Sheet1!B690</f>
        <v>SWR(200)</v>
      </c>
      <c r="C690" s="35">
        <f>AVERAGE(Sheet1!D690:G690)</f>
        <v>2.3028065434163003</v>
      </c>
      <c r="D690" s="35">
        <f>AVERAGE(Sheet1!J690:N690)</f>
        <v>10.705510471929255</v>
      </c>
      <c r="E690" s="35">
        <f>AVERAGE(Sheet1!Q690:V690)</f>
        <v>1.9148795874223314</v>
      </c>
      <c r="F690" s="35">
        <f>AVERAGE(Sheet1!Y690:AE690)</f>
        <v>4.647966585399395</v>
      </c>
      <c r="G690" s="35">
        <f>AVERAGE(Sheet1!AE690:AG690)</f>
        <v>9.758714576685712</v>
      </c>
      <c r="I690" s="35">
        <f>AVERAGE(C690:G690)</f>
        <v>5.8659755529705988</v>
      </c>
      <c r="J690" s="35">
        <f>AVERAGE(C690:F690)</f>
        <v>4.8927907970418207</v>
      </c>
      <c r="K690" s="35">
        <f>AVERAGE(C690:E690)</f>
        <v>4.9743988675892963</v>
      </c>
    </row>
    <row r="691" spans="1:11" x14ac:dyDescent="0.55000000000000004">
      <c r="A691" s="9">
        <f>Sheet1!A691</f>
        <v>47.206699999999998</v>
      </c>
      <c r="B691" s="33" t="str">
        <f>Sheet1!B691</f>
        <v>SWR(300)</v>
      </c>
      <c r="C691" s="35">
        <f>AVERAGE(Sheet1!D691:G691)</f>
        <v>3.2842726643520299</v>
      </c>
      <c r="D691" s="35">
        <f>AVERAGE(Sheet1!J691:N691)</f>
        <v>7.1424307015815716</v>
      </c>
      <c r="E691" s="35">
        <f>AVERAGE(Sheet1!Q691:V691)</f>
        <v>2.7960634310157562</v>
      </c>
      <c r="F691" s="35">
        <f>AVERAGE(Sheet1!Y691:AE691)</f>
        <v>3.1274897031913373</v>
      </c>
      <c r="G691" s="35">
        <f>AVERAGE(Sheet1!AE691:AG691)</f>
        <v>6.510346279515276</v>
      </c>
      <c r="I691" s="35">
        <f>AVERAGE(C691:G691)</f>
        <v>4.5721205559311944</v>
      </c>
      <c r="J691" s="35">
        <f>AVERAGE(C691:F691)</f>
        <v>4.0875641250351737</v>
      </c>
      <c r="K691" s="35">
        <f>AVERAGE(C691:E691)</f>
        <v>4.407588932316453</v>
      </c>
    </row>
    <row r="692" spans="1:11" x14ac:dyDescent="0.55000000000000004">
      <c r="A692" s="8">
        <f>Sheet1!A692</f>
        <v>86</v>
      </c>
      <c r="B692" s="33" t="str">
        <f>Sheet1!B692</f>
        <v>R</v>
      </c>
      <c r="C692" s="34"/>
      <c r="D692" s="34"/>
      <c r="E692" s="34"/>
      <c r="F692" s="34"/>
      <c r="G692" s="34"/>
    </row>
    <row r="693" spans="1:11" x14ac:dyDescent="0.55000000000000004">
      <c r="A693" s="9">
        <f>Sheet1!A693</f>
        <v>86</v>
      </c>
      <c r="B693" s="33" t="str">
        <f>Sheet1!B693</f>
        <v>X</v>
      </c>
      <c r="C693" s="34"/>
      <c r="D693" s="34"/>
      <c r="E693" s="34"/>
      <c r="F693" s="34"/>
      <c r="G693" s="34"/>
    </row>
    <row r="694" spans="1:11" x14ac:dyDescent="0.55000000000000004">
      <c r="A694" s="36">
        <f>Sheet1!A694</f>
        <v>0.4777777777777778</v>
      </c>
      <c r="B694" s="33" t="str">
        <f>Sheet1!B694</f>
        <v>Z</v>
      </c>
      <c r="C694" s="37">
        <f>AVERAGE(Sheet1!D694:G694)</f>
        <v>107.67842375468851</v>
      </c>
      <c r="D694" s="37">
        <f>AVERAGE(Sheet1!J694:N694)</f>
        <v>2645.4144881072616</v>
      </c>
      <c r="E694" s="37">
        <f>AVERAGE(Sheet1!Q694:V694)</f>
        <v>112.09079339353518</v>
      </c>
      <c r="F694" s="37">
        <f>AVERAGE(Sheet1!Y694:AE694)</f>
        <v>1179.0112269702588</v>
      </c>
      <c r="G694" s="37">
        <f>AVERAGE(Sheet1!AE694:AG694)</f>
        <v>2176.4543183639603</v>
      </c>
    </row>
    <row r="695" spans="1:11" x14ac:dyDescent="0.55000000000000004">
      <c r="A695" s="9">
        <f>Sheet1!A695</f>
        <v>47.7654</v>
      </c>
      <c r="B695" s="33" t="str">
        <f>Sheet1!B695</f>
        <v>SWR(50)</v>
      </c>
      <c r="C695" s="35">
        <f>AVERAGE(Sheet1!D695:G695)</f>
        <v>2.5958161881886892</v>
      </c>
      <c r="D695" s="35">
        <f>AVERAGE(Sheet1!J695:N695)</f>
        <v>55.73662793045294</v>
      </c>
      <c r="E695" s="35">
        <f>AVERAGE(Sheet1!Q695:V695)</f>
        <v>2.413268580027744</v>
      </c>
      <c r="F695" s="35">
        <f>AVERAGE(Sheet1!Y695:AE695)</f>
        <v>24.860041022584049</v>
      </c>
      <c r="G695" s="35">
        <f>AVERAGE(Sheet1!AE695:AG695)</f>
        <v>46.827667375272618</v>
      </c>
      <c r="I695" s="35">
        <f>AVERAGE(C695:G695)</f>
        <v>26.486684219305211</v>
      </c>
      <c r="J695" s="35">
        <f>AVERAGE(C695:F695)</f>
        <v>21.401438430313355</v>
      </c>
      <c r="K695" s="35">
        <f>AVERAGE(C695:E695)</f>
        <v>20.248570899556459</v>
      </c>
    </row>
    <row r="696" spans="1:11" x14ac:dyDescent="0.55000000000000004">
      <c r="A696" s="9">
        <f>Sheet1!A696</f>
        <v>47.7654</v>
      </c>
      <c r="B696" s="33" t="str">
        <f>Sheet1!B696</f>
        <v>SWR(100)</v>
      </c>
      <c r="C696" s="35">
        <f>AVERAGE(Sheet1!D696:G696)</f>
        <v>1.6701858465616612</v>
      </c>
      <c r="D696" s="35">
        <f>AVERAGE(Sheet1!J696:N696)</f>
        <v>27.871395976797686</v>
      </c>
      <c r="E696" s="35">
        <f>AVERAGE(Sheet1!Q696:V696)</f>
        <v>1.3783888704052305</v>
      </c>
      <c r="F696" s="35">
        <f>AVERAGE(Sheet1!Y696:AE696)</f>
        <v>12.437308151515996</v>
      </c>
      <c r="G696" s="35">
        <f>AVERAGE(Sheet1!AE696:AG696)</f>
        <v>23.418036502873878</v>
      </c>
      <c r="I696" s="35">
        <f>AVERAGE(C696:G696)</f>
        <v>13.355063069630891</v>
      </c>
      <c r="J696" s="35">
        <f>AVERAGE(C696:F696)</f>
        <v>10.839319711320144</v>
      </c>
      <c r="K696" s="35">
        <f>AVERAGE(C696:E696)</f>
        <v>10.306656897921526</v>
      </c>
    </row>
    <row r="697" spans="1:11" x14ac:dyDescent="0.55000000000000004">
      <c r="A697" s="9">
        <f>Sheet1!A697</f>
        <v>47.7654</v>
      </c>
      <c r="B697" s="33" t="str">
        <f>Sheet1!B697</f>
        <v>SWR(150)</v>
      </c>
      <c r="C697" s="35">
        <f>AVERAGE(Sheet1!D697:G697)</f>
        <v>1.8827398255044496</v>
      </c>
      <c r="D697" s="35">
        <f>AVERAGE(Sheet1!J697:N697)</f>
        <v>18.584364228818323</v>
      </c>
      <c r="E697" s="35">
        <f>AVERAGE(Sheet1!Q697:V697)</f>
        <v>1.5446093441563225</v>
      </c>
      <c r="F697" s="35">
        <f>AVERAGE(Sheet1!Y697:AE697)</f>
        <v>8.299745138498249</v>
      </c>
      <c r="G697" s="35">
        <f>AVERAGE(Sheet1!AE697:AG697)</f>
        <v>15.616707647052394</v>
      </c>
      <c r="I697" s="35">
        <f>AVERAGE(C697:G697)</f>
        <v>9.1856332368059466</v>
      </c>
      <c r="J697" s="35">
        <f>AVERAGE(C697:F697)</f>
        <v>7.5778646342443361</v>
      </c>
      <c r="K697" s="35">
        <f>AVERAGE(C697:E697)</f>
        <v>7.3372377994930318</v>
      </c>
    </row>
    <row r="698" spans="1:11" x14ac:dyDescent="0.55000000000000004">
      <c r="A698" s="9">
        <f>Sheet1!A698</f>
        <v>47.7654</v>
      </c>
      <c r="B698" s="33" t="str">
        <f>Sheet1!B698</f>
        <v>SWR(200)</v>
      </c>
      <c r="C698" s="35">
        <f>AVERAGE(Sheet1!D698:G698)</f>
        <v>2.3084028665453622</v>
      </c>
      <c r="D698" s="35">
        <f>AVERAGE(Sheet1!J698:N698)</f>
        <v>13.941892854621434</v>
      </c>
      <c r="E698" s="35">
        <f>AVERAGE(Sheet1!Q698:V698)</f>
        <v>1.9569410624601955</v>
      </c>
      <c r="F698" s="35">
        <f>AVERAGE(Sheet1!Y698:AE698)</f>
        <v>6.2336008452434113</v>
      </c>
      <c r="G698" s="35">
        <f>AVERAGE(Sheet1!AE698:AG698)</f>
        <v>11.717469593036014</v>
      </c>
      <c r="I698" s="35">
        <f>AVERAGE(C698:G698)</f>
        <v>7.2316614443812837</v>
      </c>
      <c r="J698" s="35">
        <f>AVERAGE(C698:F698)</f>
        <v>6.1102094072176012</v>
      </c>
      <c r="K698" s="35">
        <f>AVERAGE(C698:E698)</f>
        <v>6.0690789278756645</v>
      </c>
    </row>
    <row r="699" spans="1:11" x14ac:dyDescent="0.55000000000000004">
      <c r="A699" s="9">
        <f>Sheet1!A699</f>
        <v>47.7654</v>
      </c>
      <c r="B699" s="33" t="str">
        <f>Sheet1!B699</f>
        <v>SWR(300)</v>
      </c>
      <c r="C699" s="35">
        <f>AVERAGE(Sheet1!D699:G699)</f>
        <v>3.2932760597501565</v>
      </c>
      <c r="D699" s="35">
        <f>AVERAGE(Sheet1!J699:N699)</f>
        <v>9.301552270160375</v>
      </c>
      <c r="E699" s="35">
        <f>AVERAGE(Sheet1!Q699:V699)</f>
        <v>2.8624624226572188</v>
      </c>
      <c r="F699" s="35">
        <f>AVERAGE(Sheet1!Y699:AE699)</f>
        <v>4.1732664741590275</v>
      </c>
      <c r="G699" s="35">
        <f>AVERAGE(Sheet1!AE699:AG699)</f>
        <v>7.8211462112318868</v>
      </c>
      <c r="I699" s="35">
        <f>AVERAGE(C699:G699)</f>
        <v>5.4903406875917327</v>
      </c>
      <c r="J699" s="35">
        <f>AVERAGE(C699:F699)</f>
        <v>4.9076393066816939</v>
      </c>
      <c r="K699" s="35">
        <f>AVERAGE(C699:E699)</f>
        <v>5.1524302508559163</v>
      </c>
    </row>
    <row r="700" spans="1:11" x14ac:dyDescent="0.55000000000000004">
      <c r="A700" s="8">
        <f>Sheet1!A700</f>
        <v>87</v>
      </c>
      <c r="B700" s="33" t="str">
        <f>Sheet1!B700</f>
        <v>R</v>
      </c>
      <c r="C700" s="34"/>
      <c r="D700" s="34"/>
      <c r="E700" s="34"/>
      <c r="F700" s="34"/>
      <c r="G700" s="34"/>
    </row>
    <row r="701" spans="1:11" x14ac:dyDescent="0.55000000000000004">
      <c r="A701" s="9">
        <f>Sheet1!A701</f>
        <v>87</v>
      </c>
      <c r="B701" s="33" t="str">
        <f>Sheet1!B701</f>
        <v>X</v>
      </c>
      <c r="C701" s="34"/>
      <c r="D701" s="34"/>
      <c r="E701" s="34"/>
      <c r="F701" s="34"/>
      <c r="G701" s="34"/>
    </row>
    <row r="702" spans="1:11" x14ac:dyDescent="0.55000000000000004">
      <c r="A702" s="36">
        <f>Sheet1!A702</f>
        <v>0.48333333333333334</v>
      </c>
      <c r="B702" s="33" t="str">
        <f>Sheet1!B702</f>
        <v>Z</v>
      </c>
      <c r="C702" s="37">
        <f>AVERAGE(Sheet1!D702:G702)</f>
        <v>107.4451137474781</v>
      </c>
      <c r="D702" s="37">
        <f>AVERAGE(Sheet1!J702:N702)</f>
        <v>3304.0921993641009</v>
      </c>
      <c r="E702" s="37">
        <f>AVERAGE(Sheet1!Q702:V702)</f>
        <v>110.00972616019958</v>
      </c>
      <c r="F702" s="37">
        <f>AVERAGE(Sheet1!Y702:AE702)</f>
        <v>1629.5151711760391</v>
      </c>
      <c r="G702" s="37">
        <f>AVERAGE(Sheet1!AE702:AG702)</f>
        <v>2273.1835181683591</v>
      </c>
    </row>
    <row r="703" spans="1:11" x14ac:dyDescent="0.55000000000000004">
      <c r="A703" s="9">
        <f>Sheet1!A703</f>
        <v>48.323999999999998</v>
      </c>
      <c r="B703" s="33" t="str">
        <f>Sheet1!B703</f>
        <v>SWR(50)</v>
      </c>
      <c r="C703" s="35">
        <f>AVERAGE(Sheet1!D703:G703)</f>
        <v>2.591208117457199</v>
      </c>
      <c r="D703" s="35">
        <f>AVERAGE(Sheet1!J703:N703)</f>
        <v>73.034689240984704</v>
      </c>
      <c r="E703" s="35">
        <f>AVERAGE(Sheet1!Q703:V703)</f>
        <v>2.3709994025818379</v>
      </c>
      <c r="F703" s="35">
        <f>AVERAGE(Sheet1!Y703:AE703)</f>
        <v>34.444160850479875</v>
      </c>
      <c r="G703" s="35">
        <f>AVERAGE(Sheet1!AE703:AG703)</f>
        <v>55.982480488932318</v>
      </c>
      <c r="I703" s="35">
        <f>AVERAGE(C703:G703)</f>
        <v>33.684707620087188</v>
      </c>
      <c r="J703" s="35">
        <f>AVERAGE(C703:F703)</f>
        <v>28.110264402875906</v>
      </c>
      <c r="K703" s="35">
        <f>AVERAGE(C703:E703)</f>
        <v>25.998965587007916</v>
      </c>
    </row>
    <row r="704" spans="1:11" x14ac:dyDescent="0.55000000000000004">
      <c r="A704" s="9">
        <f>Sheet1!A704</f>
        <v>48.323999999999998</v>
      </c>
      <c r="B704" s="33" t="str">
        <f>Sheet1!B704</f>
        <v>SWR(100)</v>
      </c>
      <c r="C704" s="35">
        <f>AVERAGE(Sheet1!D704:G704)</f>
        <v>1.6702983805539913</v>
      </c>
      <c r="D704" s="35">
        <f>AVERAGE(Sheet1!J704:N704)</f>
        <v>36.521887393924224</v>
      </c>
      <c r="E704" s="35">
        <f>AVERAGE(Sheet1!Q704:V704)</f>
        <v>1.368873711929929</v>
      </c>
      <c r="F704" s="35">
        <f>AVERAGE(Sheet1!Y704:AE704)</f>
        <v>17.227312207730481</v>
      </c>
      <c r="G704" s="35">
        <f>AVERAGE(Sheet1!AE704:AG704)</f>
        <v>28.004703722542402</v>
      </c>
      <c r="I704" s="35">
        <f>AVERAGE(C704:G704)</f>
        <v>16.958615083336205</v>
      </c>
      <c r="J704" s="35">
        <f>AVERAGE(C704:F704)</f>
        <v>14.197092923534658</v>
      </c>
      <c r="K704" s="35">
        <f>AVERAGE(C704:E704)</f>
        <v>13.187019828802717</v>
      </c>
    </row>
    <row r="705" spans="1:11" x14ac:dyDescent="0.55000000000000004">
      <c r="A705" s="9">
        <f>Sheet1!A705</f>
        <v>48.323999999999998</v>
      </c>
      <c r="B705" s="33" t="str">
        <f>Sheet1!B705</f>
        <v>SWR(150)</v>
      </c>
      <c r="C705" s="35">
        <f>AVERAGE(Sheet1!D705:G705)</f>
        <v>1.885472545371663</v>
      </c>
      <c r="D705" s="35">
        <f>AVERAGE(Sheet1!J705:N705)</f>
        <v>24.352980061787154</v>
      </c>
      <c r="E705" s="35">
        <f>AVERAGE(Sheet1!Q705:V705)</f>
        <v>1.5659620462045307</v>
      </c>
      <c r="F705" s="35">
        <f>AVERAGE(Sheet1!Y705:AE705)</f>
        <v>11.490728674995344</v>
      </c>
      <c r="G705" s="35">
        <f>AVERAGE(Sheet1!AE705:AG705)</f>
        <v>18.684795087313397</v>
      </c>
      <c r="I705" s="35">
        <f>AVERAGE(C705:G705)</f>
        <v>11.595987683134418</v>
      </c>
      <c r="J705" s="35">
        <f>AVERAGE(C705:F705)</f>
        <v>9.8237858320896727</v>
      </c>
      <c r="K705" s="35">
        <f>AVERAGE(C705:E705)</f>
        <v>9.2681382177877811</v>
      </c>
    </row>
    <row r="706" spans="1:11" x14ac:dyDescent="0.55000000000000004">
      <c r="A706" s="9">
        <f>Sheet1!A706</f>
        <v>48.323999999999998</v>
      </c>
      <c r="B706" s="33" t="str">
        <f>Sheet1!B706</f>
        <v>SWR(200)</v>
      </c>
      <c r="C706" s="35">
        <f>AVERAGE(Sheet1!D706:G706)</f>
        <v>2.312767966467435</v>
      </c>
      <c r="D706" s="35">
        <f>AVERAGE(Sheet1!J706:N706)</f>
        <v>18.270054942206208</v>
      </c>
      <c r="E706" s="35">
        <f>AVERAGE(Sheet1!Q706:V706)</f>
        <v>1.9903135075088192</v>
      </c>
      <c r="F706" s="35">
        <f>AVERAGE(Sheet1!Y706:AE706)</f>
        <v>8.6242580382588194</v>
      </c>
      <c r="G706" s="35">
        <f>AVERAGE(Sheet1!AE706:AG706)</f>
        <v>14.02939088225614</v>
      </c>
      <c r="I706" s="35">
        <f>AVERAGE(C706:G706)</f>
        <v>9.0453570673394843</v>
      </c>
      <c r="J706" s="35">
        <f>AVERAGE(C706:F706)</f>
        <v>7.7993486136103201</v>
      </c>
      <c r="K706" s="35">
        <f>AVERAGE(C706:E706)</f>
        <v>7.5243788053941536</v>
      </c>
    </row>
    <row r="707" spans="1:11" x14ac:dyDescent="0.55000000000000004">
      <c r="A707" s="9">
        <f>Sheet1!A707</f>
        <v>48.323999999999998</v>
      </c>
      <c r="B707" s="33" t="str">
        <f>Sheet1!B707</f>
        <v>SWR(300)</v>
      </c>
      <c r="C707" s="35">
        <f>AVERAGE(Sheet1!D707:G707)</f>
        <v>3.3002938244758502</v>
      </c>
      <c r="D707" s="35">
        <f>AVERAGE(Sheet1!J707:N707)</f>
        <v>12.190221464088893</v>
      </c>
      <c r="E707" s="35">
        <f>AVERAGE(Sheet1!Q707:V707)</f>
        <v>2.9149245015211513</v>
      </c>
      <c r="F707" s="35">
        <f>AVERAGE(Sheet1!Y707:AE707)</f>
        <v>5.7616222362193579</v>
      </c>
      <c r="G707" s="35">
        <f>AVERAGE(Sheet1!AE707:AG707)</f>
        <v>9.3832369927606312</v>
      </c>
      <c r="I707" s="35">
        <f>AVERAGE(C707:G707)</f>
        <v>6.7100598038131762</v>
      </c>
      <c r="J707" s="35">
        <f>AVERAGE(C707:F707)</f>
        <v>6.0417655065763132</v>
      </c>
      <c r="K707" s="35">
        <f>AVERAGE(C707:E707)</f>
        <v>6.1351465966952992</v>
      </c>
    </row>
    <row r="708" spans="1:11" x14ac:dyDescent="0.55000000000000004">
      <c r="A708" s="8">
        <f>Sheet1!A708</f>
        <v>88</v>
      </c>
      <c r="B708" s="33" t="str">
        <f>Sheet1!B708</f>
        <v>R</v>
      </c>
      <c r="C708" s="34"/>
      <c r="D708" s="34"/>
      <c r="E708" s="34"/>
      <c r="F708" s="34"/>
      <c r="G708" s="34"/>
    </row>
    <row r="709" spans="1:11" x14ac:dyDescent="0.55000000000000004">
      <c r="A709" s="9">
        <f>Sheet1!A709</f>
        <v>88</v>
      </c>
      <c r="B709" s="33" t="str">
        <f>Sheet1!B709</f>
        <v>X</v>
      </c>
      <c r="C709" s="34"/>
      <c r="D709" s="34"/>
      <c r="E709" s="34"/>
      <c r="F709" s="34"/>
      <c r="G709" s="34"/>
    </row>
    <row r="710" spans="1:11" x14ac:dyDescent="0.55000000000000004">
      <c r="A710" s="36">
        <f>Sheet1!A710</f>
        <v>0.48888888888888887</v>
      </c>
      <c r="B710" s="33" t="str">
        <f>Sheet1!B710</f>
        <v>Z</v>
      </c>
      <c r="C710" s="37">
        <f>AVERAGE(Sheet1!D710:G710)</f>
        <v>107.27886112922984</v>
      </c>
      <c r="D710" s="37">
        <f>AVERAGE(Sheet1!J710:N710)</f>
        <v>3950.5551037833334</v>
      </c>
      <c r="E710" s="37">
        <f>AVERAGE(Sheet1!Q710:V710)</f>
        <v>108.55431994496341</v>
      </c>
      <c r="F710" s="37">
        <f>AVERAGE(Sheet1!Y710:AE710)</f>
        <v>2221.2173450359151</v>
      </c>
      <c r="G710" s="37">
        <f>AVERAGE(Sheet1!AE710:AG710)</f>
        <v>2250.3814457528802</v>
      </c>
    </row>
    <row r="711" spans="1:11" x14ac:dyDescent="0.55000000000000004">
      <c r="A711" s="9">
        <f>Sheet1!A711</f>
        <v>48.8827</v>
      </c>
      <c r="B711" s="33" t="str">
        <f>Sheet1!B711</f>
        <v>SWR(50)</v>
      </c>
      <c r="C711" s="35">
        <f>AVERAGE(Sheet1!D711:G711)</f>
        <v>2.5879244056686161</v>
      </c>
      <c r="D711" s="35">
        <f>AVERAGE(Sheet1!J711:N711)</f>
        <v>94.004370045733978</v>
      </c>
      <c r="E711" s="35">
        <f>AVERAGE(Sheet1!Q711:V711)</f>
        <v>2.3414821525647587</v>
      </c>
      <c r="F711" s="35">
        <f>AVERAGE(Sheet1!Y711:AE711)</f>
        <v>48.160011093869151</v>
      </c>
      <c r="G711" s="35">
        <f>AVERAGE(Sheet1!AE711:AG711)</f>
        <v>65.619396097199413</v>
      </c>
      <c r="I711" s="35">
        <f>AVERAGE(C711:G711)</f>
        <v>42.542636759007188</v>
      </c>
      <c r="J711" s="35">
        <f>AVERAGE(C711:F711)</f>
        <v>36.77344692445913</v>
      </c>
      <c r="K711" s="35">
        <f>AVERAGE(C711:E711)</f>
        <v>32.977925534655789</v>
      </c>
    </row>
    <row r="712" spans="1:11" x14ac:dyDescent="0.55000000000000004">
      <c r="A712" s="9">
        <f>Sheet1!A712</f>
        <v>48.8827</v>
      </c>
      <c r="B712" s="33" t="str">
        <f>Sheet1!B712</f>
        <v>SWR(100)</v>
      </c>
      <c r="C712" s="35">
        <f>AVERAGE(Sheet1!D712:G712)</f>
        <v>1.6703878009780704</v>
      </c>
      <c r="D712" s="35">
        <f>AVERAGE(Sheet1!J712:N712)</f>
        <v>47.008838060110484</v>
      </c>
      <c r="E712" s="35">
        <f>AVERAGE(Sheet1!Q712:V712)</f>
        <v>1.3632176791466335</v>
      </c>
      <c r="F712" s="35">
        <f>AVERAGE(Sheet1!Y712:AE712)</f>
        <v>24.085186966948374</v>
      </c>
      <c r="G712" s="35">
        <f>AVERAGE(Sheet1!AE712:AG712)</f>
        <v>32.836949460121893</v>
      </c>
      <c r="I712" s="35">
        <f>AVERAGE(C712:G712)</f>
        <v>21.392915993461095</v>
      </c>
      <c r="J712" s="35">
        <f>AVERAGE(C712:F712)</f>
        <v>18.531907626795892</v>
      </c>
      <c r="K712" s="35">
        <f>AVERAGE(C712:E712)</f>
        <v>16.680814513411729</v>
      </c>
    </row>
    <row r="713" spans="1:11" x14ac:dyDescent="0.55000000000000004">
      <c r="A713" s="9">
        <f>Sheet1!A713</f>
        <v>48.8827</v>
      </c>
      <c r="B713" s="33" t="str">
        <f>Sheet1!B713</f>
        <v>SWR(150)</v>
      </c>
      <c r="C713" s="35">
        <f>AVERAGE(Sheet1!D713:G713)</f>
        <v>1.8874297954768262</v>
      </c>
      <c r="D713" s="35">
        <f>AVERAGE(Sheet1!J713:N713)</f>
        <v>31.346624269927798</v>
      </c>
      <c r="E713" s="35">
        <f>AVERAGE(Sheet1!Q713:V713)</f>
        <v>1.5816447636467499</v>
      </c>
      <c r="F713" s="35">
        <f>AVERAGE(Sheet1!Y713:AE713)</f>
        <v>16.06256772805283</v>
      </c>
      <c r="G713" s="35">
        <f>AVERAGE(Sheet1!AE713:AG713)</f>
        <v>21.921631882477254</v>
      </c>
      <c r="I713" s="35">
        <f>AVERAGE(C713:G713)</f>
        <v>14.559979687916291</v>
      </c>
      <c r="J713" s="35">
        <f>AVERAGE(C713:F713)</f>
        <v>12.719566639276049</v>
      </c>
      <c r="K713" s="35">
        <f>AVERAGE(C713:E713)</f>
        <v>11.605232943017123</v>
      </c>
    </row>
    <row r="714" spans="1:11" x14ac:dyDescent="0.55000000000000004">
      <c r="A714" s="9">
        <f>Sheet1!A714</f>
        <v>48.8827</v>
      </c>
      <c r="B714" s="33" t="str">
        <f>Sheet1!B714</f>
        <v>SWR(200)</v>
      </c>
      <c r="C714" s="35">
        <f>AVERAGE(Sheet1!D714:G714)</f>
        <v>2.3158908094159956</v>
      </c>
      <c r="D714" s="35">
        <f>AVERAGE(Sheet1!J714:N714)</f>
        <v>23.517747500598183</v>
      </c>
      <c r="E714" s="35">
        <f>AVERAGE(Sheet1!Q714:V714)</f>
        <v>2.0144997089577883</v>
      </c>
      <c r="F714" s="35">
        <f>AVERAGE(Sheet1!Y714:AE714)</f>
        <v>12.053021570794792</v>
      </c>
      <c r="G714" s="35">
        <f>AVERAGE(Sheet1!AE714:AG714)</f>
        <v>16.473155959319836</v>
      </c>
      <c r="I714" s="35">
        <f>AVERAGE(C714:G714)</f>
        <v>11.274863109817321</v>
      </c>
      <c r="J714" s="35">
        <f>AVERAGE(C714:F714)</f>
        <v>9.9752898974416908</v>
      </c>
      <c r="K714" s="35">
        <f>AVERAGE(C714:E714)</f>
        <v>9.2827126729906571</v>
      </c>
    </row>
    <row r="715" spans="1:11" x14ac:dyDescent="0.55000000000000004">
      <c r="A715" s="9">
        <f>Sheet1!A715</f>
        <v>48.8827</v>
      </c>
      <c r="B715" s="33" t="str">
        <f>Sheet1!B715</f>
        <v>SWR(300)</v>
      </c>
      <c r="C715" s="35">
        <f>AVERAGE(Sheet1!D715:G715)</f>
        <v>3.3053128140644228</v>
      </c>
      <c r="D715" s="35">
        <f>AVERAGE(Sheet1!J715:N715)</f>
        <v>15.693360950392721</v>
      </c>
      <c r="E715" s="35">
        <f>AVERAGE(Sheet1!Q715:V715)</f>
        <v>2.9528376949640673</v>
      </c>
      <c r="F715" s="35">
        <f>AVERAGE(Sheet1!Y715:AE715)</f>
        <v>8.0470911190636816</v>
      </c>
      <c r="G715" s="35">
        <f>AVERAGE(Sheet1!AE715:AG715)</f>
        <v>11.04328236046071</v>
      </c>
      <c r="I715" s="35">
        <f>AVERAGE(C715:G715)</f>
        <v>8.2083769877891193</v>
      </c>
      <c r="J715" s="35">
        <f>AVERAGE(C715:F715)</f>
        <v>7.499650644621223</v>
      </c>
      <c r="K715" s="35">
        <f>AVERAGE(C715:E715)</f>
        <v>7.3171704864737377</v>
      </c>
    </row>
    <row r="716" spans="1:11" x14ac:dyDescent="0.55000000000000004">
      <c r="A716" s="8">
        <f>Sheet1!A716</f>
        <v>89</v>
      </c>
      <c r="B716" s="33" t="str">
        <f>Sheet1!B716</f>
        <v>R</v>
      </c>
      <c r="C716" s="34"/>
      <c r="D716" s="34"/>
      <c r="E716" s="34"/>
      <c r="F716" s="34"/>
      <c r="G716" s="34"/>
    </row>
    <row r="717" spans="1:11" x14ac:dyDescent="0.55000000000000004">
      <c r="A717" s="9">
        <f>Sheet1!A717</f>
        <v>89</v>
      </c>
      <c r="B717" s="33" t="str">
        <f>Sheet1!B717</f>
        <v>X</v>
      </c>
      <c r="C717" s="34"/>
      <c r="D717" s="34"/>
      <c r="E717" s="34"/>
      <c r="F717" s="34"/>
      <c r="G717" s="34"/>
    </row>
    <row r="718" spans="1:11" x14ac:dyDescent="0.55000000000000004">
      <c r="A718" s="36">
        <f>Sheet1!A718</f>
        <v>0.49444444444444446</v>
      </c>
      <c r="B718" s="33" t="str">
        <f>Sheet1!B718</f>
        <v>Z</v>
      </c>
      <c r="C718" s="37">
        <f>AVERAGE(Sheet1!D718:G718)</f>
        <v>107.17951802207942</v>
      </c>
      <c r="D718" s="37">
        <f>AVERAGE(Sheet1!J718:N718)</f>
        <v>4434.1117374584073</v>
      </c>
      <c r="E718" s="37">
        <f>AVERAGE(Sheet1!Q718:V718)</f>
        <v>107.69323177494834</v>
      </c>
      <c r="F718" s="37">
        <f>AVERAGE(Sheet1!Y718:AE718)</f>
        <v>2848.5253197398238</v>
      </c>
      <c r="G718" s="37">
        <f>AVERAGE(Sheet1!AE718:AG718)</f>
        <v>2182.835111267229</v>
      </c>
    </row>
    <row r="719" spans="1:11" x14ac:dyDescent="0.55000000000000004">
      <c r="A719" s="9">
        <f>Sheet1!A719</f>
        <v>49.441299999999998</v>
      </c>
      <c r="B719" s="33" t="str">
        <f>Sheet1!B719</f>
        <v>SWR(50)</v>
      </c>
      <c r="C719" s="35">
        <f>AVERAGE(Sheet1!D719:G719)</f>
        <v>2.5859632214346435</v>
      </c>
      <c r="D719" s="35">
        <f>AVERAGE(Sheet1!J719:N719)</f>
        <v>113.69583154036152</v>
      </c>
      <c r="E719" s="35">
        <f>AVERAGE(Sheet1!Q719:V719)</f>
        <v>2.3240365019016695</v>
      </c>
      <c r="F719" s="35">
        <f>AVERAGE(Sheet1!Y719:AE719)</f>
        <v>63.980839357046371</v>
      </c>
      <c r="G719" s="35">
        <f>AVERAGE(Sheet1!AE719:AG719)</f>
        <v>73.595949009024537</v>
      </c>
      <c r="I719" s="35">
        <f>AVERAGE(C719:G719)</f>
        <v>51.236523925953747</v>
      </c>
      <c r="J719" s="35">
        <f>AVERAGE(C719:F719)</f>
        <v>45.64666765518605</v>
      </c>
      <c r="K719" s="35">
        <f>AVERAGE(C719:E719)</f>
        <v>39.535277087899281</v>
      </c>
    </row>
    <row r="720" spans="1:11" x14ac:dyDescent="0.55000000000000004">
      <c r="A720" s="9">
        <f>Sheet1!A720</f>
        <v>49.441299999999998</v>
      </c>
      <c r="B720" s="33" t="str">
        <f>Sheet1!B720</f>
        <v>SWR(100)</v>
      </c>
      <c r="C720" s="35">
        <f>AVERAGE(Sheet1!D720:G720)</f>
        <v>1.6704452377433954</v>
      </c>
      <c r="D720" s="35">
        <f>AVERAGE(Sheet1!J720:N720)</f>
        <v>56.856698202827545</v>
      </c>
      <c r="E720" s="35">
        <f>AVERAGE(Sheet1!Q720:V720)</f>
        <v>1.3603074068546406</v>
      </c>
      <c r="F720" s="35">
        <f>AVERAGE(Sheet1!Y720:AE720)</f>
        <v>31.99690632343496</v>
      </c>
      <c r="G720" s="35">
        <f>AVERAGE(Sheet1!AE720:AG720)</f>
        <v>36.838257476995473</v>
      </c>
      <c r="I720" s="35">
        <f>AVERAGE(C720:G720)</f>
        <v>25.7445229295712</v>
      </c>
      <c r="J720" s="35">
        <f>AVERAGE(C720:F720)</f>
        <v>22.971089292715135</v>
      </c>
      <c r="K720" s="35">
        <f>AVERAGE(C720:E720)</f>
        <v>19.962483615808527</v>
      </c>
    </row>
    <row r="721" spans="1:11" x14ac:dyDescent="0.55000000000000004">
      <c r="A721" s="9">
        <f>Sheet1!A721</f>
        <v>49.441299999999998</v>
      </c>
      <c r="B721" s="33" t="str">
        <f>Sheet1!B721</f>
        <v>SWR(150)</v>
      </c>
      <c r="C721" s="35">
        <f>AVERAGE(Sheet1!D721:G721)</f>
        <v>1.8886037742876747</v>
      </c>
      <c r="D721" s="35">
        <f>AVERAGE(Sheet1!J721:N721)</f>
        <v>37.914229703525088</v>
      </c>
      <c r="E721" s="35">
        <f>AVERAGE(Sheet1!Q721:V721)</f>
        <v>1.591221386010399</v>
      </c>
      <c r="F721" s="35">
        <f>AVERAGE(Sheet1!Y721:AE721)</f>
        <v>21.338491567066633</v>
      </c>
      <c r="G721" s="35">
        <f>AVERAGE(Sheet1!AE721:AG721)</f>
        <v>24.603661738213475</v>
      </c>
      <c r="I721" s="35">
        <f>AVERAGE(C721:G721)</f>
        <v>17.467241633820652</v>
      </c>
      <c r="J721" s="35">
        <f>AVERAGE(C721:F721)</f>
        <v>15.683136607722448</v>
      </c>
      <c r="K721" s="35">
        <f>AVERAGE(C721:E721)</f>
        <v>13.798018287941053</v>
      </c>
    </row>
    <row r="722" spans="1:11" x14ac:dyDescent="0.55000000000000004">
      <c r="A722" s="9">
        <f>Sheet1!A722</f>
        <v>49.441299999999998</v>
      </c>
      <c r="B722" s="33" t="str">
        <f>Sheet1!B722</f>
        <v>SWR(200)</v>
      </c>
      <c r="C722" s="35">
        <f>AVERAGE(Sheet1!D722:G722)</f>
        <v>2.3177622733431273</v>
      </c>
      <c r="D722" s="35">
        <f>AVERAGE(Sheet1!J722:N722)</f>
        <v>28.445934140025013</v>
      </c>
      <c r="E722" s="35">
        <f>AVERAGE(Sheet1!Q722:V722)</f>
        <v>2.0291499700994962</v>
      </c>
      <c r="F722" s="35">
        <f>AVERAGE(Sheet1!Y722:AE722)</f>
        <v>16.011471385123755</v>
      </c>
      <c r="G722" s="35">
        <f>AVERAGE(Sheet1!AE722:AG722)</f>
        <v>18.49991223664524</v>
      </c>
      <c r="I722" s="35">
        <f>AVERAGE(C722:G722)</f>
        <v>13.460846001047326</v>
      </c>
      <c r="J722" s="35">
        <f>AVERAGE(C722:F722)</f>
        <v>12.201079442147847</v>
      </c>
      <c r="K722" s="35">
        <f>AVERAGE(C722:E722)</f>
        <v>10.930948794489211</v>
      </c>
    </row>
    <row r="723" spans="1:11" x14ac:dyDescent="0.55000000000000004">
      <c r="A723" s="9">
        <f>Sheet1!A723</f>
        <v>49.441299999999998</v>
      </c>
      <c r="B723" s="33" t="str">
        <f>Sheet1!B723</f>
        <v>SWR(300)</v>
      </c>
      <c r="C723" s="35">
        <f>AVERAGE(Sheet1!D723:G723)</f>
        <v>3.3083197018603312</v>
      </c>
      <c r="D723" s="35">
        <f>AVERAGE(Sheet1!J723:N723)</f>
        <v>18.983542875308846</v>
      </c>
      <c r="E723" s="35">
        <f>AVERAGE(Sheet1!Q723:V723)</f>
        <v>2.9757621951289313</v>
      </c>
      <c r="F723" s="35">
        <f>AVERAGE(Sheet1!Y723:AE723)</f>
        <v>10.688885943463836</v>
      </c>
      <c r="G723" s="35">
        <f>AVERAGE(Sheet1!AE723:AG723)</f>
        <v>12.423545878066237</v>
      </c>
      <c r="I723" s="35">
        <f>AVERAGE(C723:G723)</f>
        <v>9.6760113187656351</v>
      </c>
      <c r="J723" s="35">
        <f>AVERAGE(C723:F723)</f>
        <v>8.9891276789404859</v>
      </c>
      <c r="K723" s="35">
        <f>AVERAGE(C723:E723)</f>
        <v>8.4225415907660359</v>
      </c>
    </row>
    <row r="724" spans="1:11" x14ac:dyDescent="0.55000000000000004">
      <c r="A724" s="8">
        <f>Sheet1!A724</f>
        <v>90</v>
      </c>
      <c r="B724" s="33" t="str">
        <f>Sheet1!B724</f>
        <v>R</v>
      </c>
      <c r="C724" s="34"/>
      <c r="D724" s="34"/>
      <c r="E724" s="34"/>
      <c r="F724" s="34"/>
      <c r="G724" s="34"/>
    </row>
    <row r="725" spans="1:11" x14ac:dyDescent="0.55000000000000004">
      <c r="A725" s="9">
        <f>Sheet1!A725</f>
        <v>90</v>
      </c>
      <c r="B725" s="33" t="str">
        <f>Sheet1!B725</f>
        <v>X</v>
      </c>
      <c r="C725" s="34"/>
      <c r="D725" s="34"/>
      <c r="E725" s="34"/>
      <c r="F725" s="34"/>
      <c r="G725" s="34"/>
    </row>
    <row r="726" spans="1:11" x14ac:dyDescent="0.55000000000000004">
      <c r="A726" s="36">
        <f>Sheet1!A726</f>
        <v>0.5</v>
      </c>
      <c r="B726" s="33" t="str">
        <f>Sheet1!B726</f>
        <v>Z</v>
      </c>
      <c r="C726" s="37">
        <f>AVERAGE(Sheet1!D726:G726)</f>
        <v>107.1467401137308</v>
      </c>
      <c r="D726" s="37">
        <f>AVERAGE(Sheet1!J726:N726)</f>
        <v>4615.4631736956972</v>
      </c>
      <c r="E726" s="37">
        <f>AVERAGE(Sheet1!Q726:V726)</f>
        <v>107.40815860335563</v>
      </c>
      <c r="F726" s="37">
        <f>AVERAGE(Sheet1!Y726:AE726)</f>
        <v>3150.0485153335603</v>
      </c>
      <c r="G726" s="37">
        <f>AVERAGE(Sheet1!AE726:AG726)</f>
        <v>2150.6858471650762</v>
      </c>
    </row>
    <row r="727" spans="1:11" x14ac:dyDescent="0.55000000000000004">
      <c r="A727" s="9">
        <f>Sheet1!A727</f>
        <v>50</v>
      </c>
      <c r="B727" s="33" t="str">
        <f>Sheet1!B727</f>
        <v>SWR(50)</v>
      </c>
      <c r="C727" s="35">
        <f>AVERAGE(Sheet1!D727:G727)</f>
        <v>2.585317588611125</v>
      </c>
      <c r="D727" s="35">
        <f>AVERAGE(Sheet1!J727:N727)</f>
        <v>122.27528594357625</v>
      </c>
      <c r="E727" s="35">
        <f>AVERAGE(Sheet1!Q727:V727)</f>
        <v>2.3182642115921426</v>
      </c>
      <c r="F727" s="35">
        <f>AVERAGE(Sheet1!Y727:AE727)</f>
        <v>72.086864985929537</v>
      </c>
      <c r="G727" s="35">
        <f>AVERAGE(Sheet1!AE727:AG727)</f>
        <v>76.809030039336946</v>
      </c>
      <c r="I727" s="35">
        <f>AVERAGE(C727:G727)</f>
        <v>55.214952553809198</v>
      </c>
      <c r="J727" s="35">
        <f>AVERAGE(C727:F727)</f>
        <v>49.816433182427261</v>
      </c>
      <c r="K727" s="35">
        <f>AVERAGE(C727:E727)</f>
        <v>42.392955914593166</v>
      </c>
    </row>
    <row r="728" spans="1:11" x14ac:dyDescent="0.55000000000000004">
      <c r="A728" s="9">
        <f>Sheet1!A728</f>
        <v>50</v>
      </c>
      <c r="B728" s="33" t="str">
        <f>Sheet1!B728</f>
        <v>SWR(100)</v>
      </c>
      <c r="C728" s="35">
        <f>AVERAGE(Sheet1!D728:G728)</f>
        <v>1.670466017880464</v>
      </c>
      <c r="D728" s="35">
        <f>AVERAGE(Sheet1!J728:N728)</f>
        <v>61.147375420863696</v>
      </c>
      <c r="E728" s="35">
        <f>AVERAGE(Sheet1!Q728:V728)</f>
        <v>1.3594204580458922</v>
      </c>
      <c r="F728" s="35">
        <f>AVERAGE(Sheet1!Y728:AE728)</f>
        <v>36.050787995984741</v>
      </c>
      <c r="G728" s="35">
        <f>AVERAGE(Sheet1!AE728:AG728)</f>
        <v>38.450279129514342</v>
      </c>
      <c r="I728" s="35">
        <f>AVERAGE(C728:G728)</f>
        <v>27.735665804457831</v>
      </c>
      <c r="J728" s="35">
        <f>AVERAGE(C728:F728)</f>
        <v>25.057012473193701</v>
      </c>
      <c r="K728" s="35">
        <f>AVERAGE(C728:E728)</f>
        <v>21.392420632263352</v>
      </c>
    </row>
    <row r="729" spans="1:11" x14ac:dyDescent="0.55000000000000004">
      <c r="A729" s="9">
        <f>Sheet1!A729</f>
        <v>50</v>
      </c>
      <c r="B729" s="33" t="str">
        <f>Sheet1!B729</f>
        <v>SWR(150)</v>
      </c>
      <c r="C729" s="35">
        <f>AVERAGE(Sheet1!D729:G729)</f>
        <v>1.8889928816717378</v>
      </c>
      <c r="D729" s="35">
        <f>AVERAGE(Sheet1!J729:N729)</f>
        <v>40.775736512795675</v>
      </c>
      <c r="E729" s="35">
        <f>AVERAGE(Sheet1!Q729:V729)</f>
        <v>1.5944418892421879</v>
      </c>
      <c r="F729" s="35">
        <f>AVERAGE(Sheet1!Y729:AE729)</f>
        <v>24.042043485136421</v>
      </c>
      <c r="G729" s="35">
        <f>AVERAGE(Sheet1!AE729:AG729)</f>
        <v>25.684436592447938</v>
      </c>
      <c r="I729" s="35">
        <f>AVERAGE(C729:G729)</f>
        <v>18.797130272258791</v>
      </c>
      <c r="J729" s="35">
        <f>AVERAGE(C729:F729)</f>
        <v>17.075303692211506</v>
      </c>
      <c r="K729" s="35">
        <f>AVERAGE(C729:E729)</f>
        <v>14.753057094569868</v>
      </c>
    </row>
    <row r="730" spans="1:11" x14ac:dyDescent="0.55000000000000004">
      <c r="A730" s="9">
        <f>Sheet1!A730</f>
        <v>50</v>
      </c>
      <c r="B730" s="33" t="str">
        <f>Sheet1!B730</f>
        <v>SWR(200)</v>
      </c>
      <c r="C730" s="35">
        <f>AVERAGE(Sheet1!D730:G730)</f>
        <v>2.3183816732830054</v>
      </c>
      <c r="D730" s="35">
        <f>AVERAGE(Sheet1!J730:N730)</f>
        <v>30.593171959017859</v>
      </c>
      <c r="E730" s="35">
        <f>AVERAGE(Sheet1!Q730:V730)</f>
        <v>2.0340575820939879</v>
      </c>
      <c r="F730" s="35">
        <f>AVERAGE(Sheet1!Y730:AE730)</f>
        <v>18.040145654896111</v>
      </c>
      <c r="G730" s="35">
        <f>AVERAGE(Sheet1!AE730:AG730)</f>
        <v>19.316897392739723</v>
      </c>
      <c r="I730" s="35">
        <f>AVERAGE(C730:G730)</f>
        <v>14.460530852406137</v>
      </c>
      <c r="J730" s="35">
        <f>AVERAGE(C730:F730)</f>
        <v>13.246439217322742</v>
      </c>
      <c r="K730" s="35">
        <f>AVERAGE(C730:E730)</f>
        <v>11.648537071464951</v>
      </c>
    </row>
    <row r="731" spans="1:11" x14ac:dyDescent="0.55000000000000004">
      <c r="A731" s="32">
        <f>Sheet1!A731</f>
        <v>50</v>
      </c>
      <c r="B731" s="33" t="str">
        <f>Sheet1!B731</f>
        <v>SWR(300)</v>
      </c>
      <c r="C731" s="35">
        <f>AVERAGE(Sheet1!D731:G731)</f>
        <v>3.3093142935506981</v>
      </c>
      <c r="D731" s="35">
        <f>AVERAGE(Sheet1!J731:N731)</f>
        <v>20.417143013920974</v>
      </c>
      <c r="E731" s="35">
        <f>AVERAGE(Sheet1!Q731:V731)</f>
        <v>2.9834348808533906</v>
      </c>
      <c r="F731" s="35">
        <f>AVERAGE(Sheet1!Y731:AE731)</f>
        <v>12.043251043874074</v>
      </c>
      <c r="G731" s="35">
        <f>AVERAGE(Sheet1!AE731:AG731)</f>
        <v>12.980423812978026</v>
      </c>
      <c r="I731" s="35">
        <f>AVERAGE(C731:G731)</f>
        <v>10.346713409035432</v>
      </c>
      <c r="J731" s="35">
        <f>AVERAGE(C731:F731)</f>
        <v>9.688285808049784</v>
      </c>
      <c r="K731" s="35">
        <f>AVERAGE(C731:E731)</f>
        <v>8.9032973961083552</v>
      </c>
    </row>
  </sheetData>
  <conditionalFormatting sqref="C1:G1 C7:G11 C15:G19 C23:G27 C31:G35 C39:G43 C47:G51 C55:G59 C63:G67 C71:G75 C79:G83 C87:G91 C95:G99 C103:G107 C111:G115 C119:G123 C127:G131 C135:G139 C143:G147 C151:G155 C159:G163 C167:G171 C175:G179 C183:G187 C191:G195 C199:G203 C207:G211 C215:G219 C223:G227 C231:G235 C239:G243 C247:G251 C255:G259 C263:G267 C271:G275 C279:G283 C287:G291 C295:G299 C303:G307 C311:G315 C319:G323 C327:G331 C335:G339 C343:G347 C351:G355 C359:G363 C367:G371 C375:G379 C383:G387 C391:G395 C399:G403 C407:G411 C415:G419 C423:G427 C431:G435 C439:G443 C447:G451 C455:G459 C463:G467 C471:G475 C479:G483 C487:G491 C495:G499 C503:G507 C511:G515 C519:G523 C527:G531 C535:G539 C543:G547 C551:G555 C559:G563 C567:G571 C575:G579 C583:G587 C591:G595 C599:G603 C607:G611 C615:G619 C623:G627 C631:G635 C639:G643 C647:G651 C655:G659 C663:G667 C671:G675 C679:G683 C687:G691 C695:G699 C703:G707 C711:G715 C719:G723 C727:G731 I7:K11 I15:K19 I23:K27 I31:K35 I39:K43 I47:K51 I55:K59 I63:K67 I71:K75 I79:K83 I87:K91 I95:K99 I103:K107 I111:K115 I119:K123 I127:K131 I135:K139 I143:K147 I151:K155 I159:K163 I167:K171 I175:K179 I183:K187 I191:K195 I199:K203 I207:K211 I215:K219 I223:K227 I231:K235 I239:K243 I247:K251 I255:K259 I263:K267 I271:K275 I279:K283 I287:K291 I295:K299 I303:K307 I311:K315 I319:K323 I327:K331 I335:K339 I343:K347 I351:K355 I359:K363 I367:K371 I375:K379 I383:K387 I391:K395 I399:K403 I407:K411 I415:K419 I423:K427 I431:K435 I439:K443 I447:K451 I455:K459 I463:K467 I471:K475 I479:K483 I487:K491 I495:K499 I503:K507 I511:K515 I519:K523 I527:K531 I535:K539 I543:K547 I551:K555 I559:K563 I567:K571 I575:K579 I583:K587 I591:K595 I599:K603 I607:K611 I615:K619 I623:K627 I631:K635 I639:K643 I647:K651 I655:K659 I663:K667 I671:K675 I679:K683 I687:K691 I695:K699 I703:K707 I711:K715 I719:K723 I727:K731 I2:K2">
    <cfRule type="cellIs" dxfId="2" priority="1657" operator="greaterThan">
      <formula>$E$1</formula>
    </cfRule>
    <cfRule type="cellIs" dxfId="1" priority="1658" operator="lessThanOrEqual">
      <formula>$D$1</formula>
    </cfRule>
    <cfRule type="cellIs" dxfId="0" priority="1659" operator="between">
      <formula>$D$1</formula>
      <formula>"$E$1"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ThinkPad</cp:lastModifiedBy>
  <dcterms:created xsi:type="dcterms:W3CDTF">2012-02-22T18:28:30Z</dcterms:created>
  <dcterms:modified xsi:type="dcterms:W3CDTF">2021-05-09T12:33:20Z</dcterms:modified>
</cp:coreProperties>
</file>